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tiff" ContentType="image/tif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420"/>
  </bookViews>
  <sheets>
    <sheet name="产品信息" sheetId="1" r:id="rId1"/>
    <sheet name="Sheet1" sheetId="12" r:id="rId2"/>
    <sheet name="Sheet2" sheetId="11" r:id="rId3"/>
  </sheets>
  <definedNames>
    <definedName name="_xlnm._FilterDatabase" localSheetId="0" hidden="1">产品信息!$A$2:$W$90</definedName>
  </definedNames>
  <calcPr calcId="144525"/>
  <pivotCaches>
    <pivotCache cacheId="0" r:id="rId4"/>
  </pivotCaches>
</workbook>
</file>

<file path=xl/comments1.xml><?xml version="1.0" encoding="utf-8"?>
<comments xmlns="http://schemas.openxmlformats.org/spreadsheetml/2006/main">
  <authors>
    <author>yao wang</author>
  </authors>
  <commentList>
    <comment ref="L72" authorId="0">
      <text>
        <r>
          <rPr>
            <b/>
            <sz val="9"/>
            <rFont val="宋体"/>
            <charset val="134"/>
          </rPr>
          <t>yao wang:</t>
        </r>
        <r>
          <rPr>
            <sz val="9"/>
            <rFont val="宋体"/>
            <charset val="134"/>
          </rPr>
          <t xml:space="preserve">
亚马逊132元24卷
</t>
        </r>
      </text>
    </comment>
  </commentList>
</comments>
</file>

<file path=xl/sharedStrings.xml><?xml version="1.0" encoding="utf-8"?>
<sst xmlns="http://schemas.openxmlformats.org/spreadsheetml/2006/main" count="926" uniqueCount="312">
  <si>
    <t>Sub-Distributor</t>
  </si>
  <si>
    <t>Mini Order</t>
  </si>
  <si>
    <t>For KOL</t>
  </si>
  <si>
    <t>Lowest Price</t>
  </si>
  <si>
    <t>Promotion Price</t>
  </si>
  <si>
    <t>Listing Price</t>
  </si>
  <si>
    <t>SKU Image</t>
  </si>
  <si>
    <t>商家编码EAN Code</t>
  </si>
  <si>
    <t>商品品名</t>
  </si>
  <si>
    <t>SKU名称</t>
  </si>
  <si>
    <t>类型</t>
  </si>
  <si>
    <t>颜色</t>
  </si>
  <si>
    <t>经销商价格(含税不含运)</t>
  </si>
  <si>
    <t>起订量（盒/个）</t>
  </si>
  <si>
    <t>一件代发价格（包邮）</t>
  </si>
  <si>
    <t>最低价</t>
  </si>
  <si>
    <t>活动价格</t>
  </si>
  <si>
    <t>零售价</t>
  </si>
  <si>
    <t>天猫/京东链接</t>
  </si>
  <si>
    <t>是否有润肤成分</t>
  </si>
  <si>
    <t>是否有香味</t>
  </si>
  <si>
    <t>层数</t>
  </si>
  <si>
    <t>张数</t>
  </si>
  <si>
    <t>单张纸巾尺寸</t>
  </si>
  <si>
    <t>每卷长度（米）</t>
  </si>
  <si>
    <t>销售包装尺寸 (毫米)</t>
  </si>
  <si>
    <t>装箱规格（毫米）</t>
  </si>
  <si>
    <t>Rolls /  Tissues / Units per pack （每包卷/纸巾/单位）</t>
  </si>
  <si>
    <t>Pack  per Shipping Unit（装箱数）</t>
  </si>
  <si>
    <t>Renova卷纸-黑标-3层-6卷</t>
  </si>
  <si>
    <t>Renova卷纸-黑标-黑色-3层-6卷</t>
  </si>
  <si>
    <t>卷纸</t>
  </si>
  <si>
    <t>黑色</t>
  </si>
  <si>
    <t>https://renovaglobal.tmall.hk/shop/view_shop.htm?spm=a1z10.3-b-s.w5001-22781419908.7.51787247GIhuh0&amp;mytmenu=mdianpu&amp;utkn=g%2Cojsw433wmg5khtpcy3wl3ivv5i1593653850849&amp;user_number_id=2207881844448&amp;scm=1028.1.1.20060&amp;scene=taobao_shop</t>
  </si>
  <si>
    <t>否</t>
  </si>
  <si>
    <t>是</t>
  </si>
  <si>
    <t>115 x 095</t>
  </si>
  <si>
    <t>200 x 100 x 285</t>
  </si>
  <si>
    <t>600 x 400 x 287</t>
  </si>
  <si>
    <t>Renova卷纸-黑标-红色-3层-6卷</t>
  </si>
  <si>
    <t>红色</t>
  </si>
  <si>
    <t>https://renovaglobal.tmall.hk/shop/view_shop.htm?spm=a1z10.3-b-s.w5001-22781419908.7.51787247GIhuh0&amp;mytmenu=mdianpu&amp;utkn=g%2Cojsw433wmg5khtpcy3wl3ivv5i1593653850849&amp;user_number_id=2207881844448&amp;scm=1028.1.1.20054&amp;scene=taobao_shop</t>
  </si>
  <si>
    <t>Renova卷纸-黑标-橘色-3层-6卷</t>
  </si>
  <si>
    <t>橘色</t>
  </si>
  <si>
    <t>https://renovaglobal.tmall.hk/shop/view_shop.htm?spm=a1z10.3-b-s.w5001-22781419908.7.51787247GIhuh0&amp;mytmenu=mdianpu&amp;utkn=g%2Cojsw433wmg5khtpcy3wl3ivv5i1593653850849&amp;user_number_id=2207881844448&amp;scm=1028.1.1.20056&amp;scene=taobao_shop</t>
  </si>
  <si>
    <t>Renova卷纸-黑标-黄色-3层-6卷</t>
  </si>
  <si>
    <t>黄色</t>
  </si>
  <si>
    <t>https://renovaglobal.tmall.hk/shop/view_shop.htm?spm=a1z10.3-b-s.w5001-22781419908.7.51787247GIhuh0&amp;mytmenu=mdianpu&amp;utkn=g%2Cojsw433wmg5khtpcy3wl3ivv5i1593653850849&amp;user_number_id=2207881844448&amp;scm=1028.1.1.20055&amp;scene=taobao_shop</t>
  </si>
  <si>
    <t>Renova卷纸-黑标-绿色-3层-6卷</t>
  </si>
  <si>
    <t>绿色</t>
  </si>
  <si>
    <t>https://renovaglobal.tmall.hk/shop/view_shop.htm?spm=a1z10.3-b-s.w5001-22781419908.7.51787247GIhuh0&amp;mytmenu=mdianpu&amp;utkn=g%2Cojsw433wmg5khtpcy3wl3ivv5i1593653850849&amp;user_number_id=2207881844448&amp;scm=1028.1.1.20057&amp;scene=taobao_shop</t>
  </si>
  <si>
    <t>Renova卷纸-黑标-蓝色-3层-6卷</t>
  </si>
  <si>
    <t>蓝色</t>
  </si>
  <si>
    <t>https://renovaglobal.tmall.hk/shop/view_shop.htm?spm=a1z10.3-b-s.w5001-22781419908.7.51787247GIhuh0&amp;mytmenu=mdianpu&amp;utkn=g%2Cojsw433wmg5khtpcy3wl3ivv5i1593653850849&amp;user_number_id=2207881844448&amp;scm=1028.1.1.20058&amp;scene=taobao_shop</t>
  </si>
  <si>
    <t>Renova卷纸-黑标-桃红-3层-6卷</t>
  </si>
  <si>
    <t>桃红</t>
  </si>
  <si>
    <t>https://renovaglobal.tmall.hk/shop/view_shop.htm?spm=a1z10.3-b-s.w5001-22781419908.7.51787247GIhuh0&amp;mytmenu=mdianpu&amp;utkn=g%2Cojsw433wmg5khtpcy3wl3ivv5i1593653850849&amp;user_number_id=2207881844448&amp;scm=1028.1.1.20059&amp;scene=taobao_shop</t>
  </si>
  <si>
    <t>Renova卷纸-黑标-3层-3卷筒装</t>
  </si>
  <si>
    <t>Renova卷纸-黑标-黑色-3层-3卷筒装</t>
  </si>
  <si>
    <t>https://renovaglobal.tmall.hk/shop/view_shop.htm?spm=a1z10.3-b-s.w5001-22781419908.7.51787247GIhuh0&amp;mytmenu=mdianpu&amp;utkn=g%2Cojsw433wmg5khtpcy3wl3ivv5i1593653850849&amp;user_number_id=2207881844448&amp;scm=1028.1.1.20037&amp;scene=taobao_shop</t>
  </si>
  <si>
    <t>114 x 114 x 319</t>
  </si>
  <si>
    <t>585 x 355 x 334</t>
  </si>
  <si>
    <t>Renova卷纸-黑标-桃红-3层-3卷筒装</t>
  </si>
  <si>
    <t>https://renovaglobal.tmall.hk/shop/view_shop.htm?spm=a1z10.3-b-s.w5001-22781419908.7.51787247GIhuh0&amp;mytmenu=mdianpu&amp;utkn=g%2Cojsw433wmg5khtpcy3wl3ivv5i1593653850849&amp;user_number_id=2207881844448&amp;scm=1028.1.1.20038&amp;scene=taobao_shop</t>
  </si>
  <si>
    <t>Renova卷纸-黑标-红色-3层-3卷筒装</t>
  </si>
  <si>
    <t>https://renovaglobal.tmall.hk/shop/view_shop.htm?spm=a1z10.3-b-s.w5001-22781419908.7.51787247GIhuh0&amp;mytmenu=mdianpu&amp;utkn=g%2Cojsw433wmg5khtpcy3wl3ivv5i1593653850849&amp;user_number_id=2207881844448&amp;scm=1028.1.1.20039&amp;scene=taobao_shop</t>
  </si>
  <si>
    <t>Renova卷纸-黑标-橘色-3层-3卷筒装</t>
  </si>
  <si>
    <t>https://renovaglobal.tmall.hk/shop/view_shop.htm?spm=a1z10.3-b-s.w5001-22781419908.7.51787247GIhuh0&amp;mytmenu=mdianpu&amp;utkn=g%2Cojsw433wmg5khtpcy3wl3ivv5i1593653850849&amp;user_number_id=2207881844448&amp;scm=1028.1.1.20040&amp;scene=taobao_shop</t>
  </si>
  <si>
    <t>Renova卷纸-黑标-黄色-3层-3卷筒装</t>
  </si>
  <si>
    <t>https://renovaglobal.tmall.hk/shop/view_shop.htm?spm=a1z10.3-b-s.w5001-22781419908.7.51787247GIhuh0&amp;mytmenu=mdianpu&amp;utkn=g%2Cojsw433wmg5khtpcy3wl3ivv5i1593653850849&amp;user_number_id=2207881844448&amp;scm=1028.1.1.20041&amp;scene=taobao_shop</t>
  </si>
  <si>
    <t>Renova卷纸-黑标纸-绿色-3层-3卷筒装</t>
  </si>
  <si>
    <t>https://renovaglobal.tmall.hk/shop/view_shop.htm?spm=a1z10.3-b-s.w5001-22781419908.7.51787247GIhuh0&amp;mytmenu=mdianpu&amp;utkn=g%2Cojsw433wmg5khtpcy3wl3ivv5i1593653850849&amp;user_number_id=2207881844448&amp;scm=1028.1.1.20042&amp;scene=taobao_shop</t>
  </si>
  <si>
    <t>Renova卷纸-黑标-蓝色-3层-3卷筒装</t>
  </si>
  <si>
    <t>https://renovaglobal.tmall.hk/shop/view_shop.htm?spm=a1z10.3-b-s.w5001-22781419908.7.51787247GIhuh0&amp;mytmenu=mdianpu&amp;utkn=g%2Cojsw433wmg5khtpcy3wl3ivv5i1593653850849&amp;user_number_id=2207881844448&amp;scm=1028.1.1.20043&amp;scene=taobao_shop</t>
  </si>
  <si>
    <t>Renova卷纸-黑标-3层-6卷盒装</t>
  </si>
  <si>
    <t>Renova卷纸-黑标-彩色-3层-6卷盒装</t>
  </si>
  <si>
    <t>全 彩色</t>
  </si>
  <si>
    <t>https://renovaglobal.tmall.hk/shop/view_shop.htm?spm=a1z10.3-b-s.w5001-22781419908.7.51787247GIhuh0&amp;mytmenu=mdianpu&amp;utkn=g%2Cojsw433wmg5khtpcy3wl3ivv5i1593653850849&amp;user_number_id=2207881844448&amp;scm=1028.1.1.20044&amp;scene=taobao_shop</t>
  </si>
  <si>
    <t>321 x 213 x 101</t>
  </si>
  <si>
    <t>350 x 235 x 414</t>
  </si>
  <si>
    <t>Renova卷纸-黑标-3层-1卷盒装</t>
  </si>
  <si>
    <t>Renova卷纸-黑标-彩色-3层-1卷盒装</t>
  </si>
  <si>
    <t>https://renovaglobal.tmall.hk/shop/view_shop.htm?spm=a1z10.3-b-s.w5001-22781419908.7.51787247GIhuh0&amp;mytmenu=mdianpu&amp;utkn=g%2Cojsw433wmg5khtpcy3wl3ivv5i1593653850849&amp;user_number_id=2207881844448&amp;scm=1028.1.1.20045&amp;scene=taobao_shop</t>
  </si>
  <si>
    <t>101 x 115 x 101</t>
  </si>
  <si>
    <t>Renova纸毛巾-红标-2层-1卷</t>
  </si>
  <si>
    <t>Renova纸毛巾-红标-蓝色-2层-1卷</t>
  </si>
  <si>
    <t>厨房用纸</t>
  </si>
  <si>
    <t>https://renovaglobal.tmall.hk/shop/view_shop.htm?spm=a1z10.3-b-s.w5001-22781419908.7.51787247GIhuh0&amp;mytmenu=mdianpu&amp;utkn=g%2Cojsw433wmg5khtpcy3wl3ivv5i1593653850849&amp;user_number_id=2207881844448&amp;scm=1028.1.1.20065&amp;scene=taobao_shop</t>
  </si>
  <si>
    <t>279 x 240</t>
  </si>
  <si>
    <t>160 x 160 x 279</t>
  </si>
  <si>
    <t>800 x 320 x 279</t>
  </si>
  <si>
    <t>Renova纸毛巾-红标-桃红-2层-1卷</t>
  </si>
  <si>
    <t>https://renovaglobal.tmall.hk/shop/view_shop.htm?spm=a1z10.3-b-s.w5001-22781419908.7.51787247GIhuh0&amp;mytmenu=mdianpu&amp;utkn=g%2Cojsw433wmg5khtpcy3wl3ivv5i1593653850849&amp;user_number_id=2207881844448&amp;scm=1028.1.1.20066&amp;scene=taobao_shop</t>
  </si>
  <si>
    <t>Renova纸毛巾-红标-黄色-2层-1卷</t>
  </si>
  <si>
    <t>https://renovaglobal.tmall.hk/shop/view_shop.htm?spm=a1z10.3-b-s.w5001-22781419908.7.51787247GIhuh0&amp;mytmenu=mdianpu&amp;utkn=g%2Cojsw433wmg5khtpcy3wl3ivv5i1593653850849&amp;user_number_id=2207881844448&amp;scm=1028.1.1.20067&amp;scene=taobao_shop</t>
  </si>
  <si>
    <t>Renova纸毛巾-红标-橘色-2层-1卷</t>
  </si>
  <si>
    <t>https://renovaglobal.tmall.hk/shop/view_shop.htm?spm=a1z10.3-b-s.w5001-22781419908.7.51787247GIhuh0&amp;mytmenu=mdianpu&amp;utkn=g%2Cojsw433wmg5khtpcy3wl3ivv5i1593653850849&amp;user_number_id=2207881844448&amp;scm=1028.1.1.20068&amp;scene=taobao_shop</t>
  </si>
  <si>
    <t>Renova纸毛巾-红标-绿色-2层-1卷</t>
  </si>
  <si>
    <t>https://renovaglobal.tmall.hk/shop/view_shop.htm?spm=a1z10.3-b-s.w5001-22781419908.7.51787247GIhuh0&amp;mytmenu=mdianpu&amp;utkn=g%2Cojsw433wmg5khtpcy3wl3ivv5i1593653850849&amp;user_number_id=2207881844448&amp;scm=1028.1.1.20064&amp;scene=taobao_shop</t>
  </si>
  <si>
    <t>Renova纸毛巾-红标-红色-2层-1卷</t>
  </si>
  <si>
    <t>https://renovaglobal.tmall.hk/shop/view_shop.htm?spm=a1z10.3-b-s.w5001-22781419908.7.51787247GIhuh0&amp;mytmenu=mdianpu&amp;utkn=g%2Cojsw433wmg5khtpcy3wl3ivv5i1593653850849&amp;user_number_id=2207881844448&amp;scm=1028.1.1.20063&amp;scene=taobao_shop</t>
  </si>
  <si>
    <t>Renova纸毛巾-红标-白色-2层-1卷</t>
  </si>
  <si>
    <t>白色</t>
  </si>
  <si>
    <t>https://renovaglobal.tmall.hk/shop/view_shop.htm?spm=a1z10.3-b-s.w5001-22781419908.7.51787247GIhuh0&amp;mytmenu=mdianpu&amp;utkn=g%2Cojsw433wmg5khtpcy3wl3ivv5i1593653850849&amp;user_number_id=2207881844448&amp;scm=1028.1.1.20062&amp;scene=taobao_shop</t>
  </si>
  <si>
    <t>800 x 640 x 279</t>
  </si>
  <si>
    <t>Renova纸毛巾-黑标-2层-1卷</t>
  </si>
  <si>
    <t>Renova纸毛巾-黑标-黑色-2层-1卷</t>
  </si>
  <si>
    <t>https://renovaglobal.tmall.hk/shop/view_shop.htm?spm=a1z10.3-b-s.w5001-22781419908.7.51787247GIhuh0&amp;mytmenu=mdianpu&amp;utkn=g%2Cojsw433wmg5khtpcy3wl3ivv5i1593653850849&amp;user_number_id=2207881844448&amp;scm=1028.1.1.20061&amp;scene=taobao_shop</t>
  </si>
  <si>
    <t>Renova餐巾纸-金标-2层</t>
  </si>
  <si>
    <t>Renova餐巾纸-金标-黑色-2层</t>
  </si>
  <si>
    <t>餐巾纸</t>
  </si>
  <si>
    <t>https://renovaglobal.tmall.hk/shop/view_shop.htm?spm=a1z10.3-b-s.w5001-22781419908.7.51787247GIhuh0&amp;mytmenu=mdianpu&amp;utkn=g%2Cojsw433wmg5khtpcy3wl3ivv5i1593653850849&amp;user_number_id=2207881844448&amp;scm=1028.1.1.20006&amp;scene=taobao_shop</t>
  </si>
  <si>
    <t>390 x 390</t>
  </si>
  <si>
    <t>n/a</t>
  </si>
  <si>
    <t>195 x 082 x 195</t>
  </si>
  <si>
    <t>605 x 405 x 413</t>
  </si>
  <si>
    <t>Renova餐巾纸-金标-黄色-2层</t>
  </si>
  <si>
    <t>https://renovaglobal.tmall.hk/shop/view_shop.htm?spm=a1z10.3-b-s.w5001-22781419908.7.51787247GIhuh0&amp;mytmenu=mdianpu&amp;utkn=g%2Cojsw433wmg5khtpcy3wl3ivv5i1593653850849&amp;user_number_id=2207881844448&amp;scm=1028.1.1.20007&amp;scene=taobao_shop</t>
  </si>
  <si>
    <t>Renova餐巾纸-金标-红色-2层</t>
  </si>
  <si>
    <t>https://renovaglobal.tmall.hk/shop/view_shop.htm?spm=a1z10.3-b-s.w5001-22781419908.7.51787247GIhuh0&amp;mytmenu=mdianpu&amp;utkn=g%2Cojsw433wmg5khtpcy3wl3ivv5i1593653850849&amp;user_number_id=2207881844448&amp;scm=1028.1.1.20008&amp;scene=taobao_shop</t>
  </si>
  <si>
    <t>Renova餐巾纸-金标-白色-2层</t>
  </si>
  <si>
    <t>https://renovaglobal.tmall.hk/shop/view_shop.htm?spm=a1z10.3-b-s.w5001-22781419908.7.51787247GIhuh0&amp;mytmenu=mdianpu&amp;utkn=g%2Cojsw433wmg5khtpcy3wl3ivv5i1593653850849&amp;user_number_id=2207881844448&amp;scm=1028.1.1.20009&amp;scene=taobao_shop</t>
  </si>
  <si>
    <t>Renova餐巾纸-金标-深蓝-2层</t>
  </si>
  <si>
    <t>深蓝</t>
  </si>
  <si>
    <t>https://renovaglobal.tmall.hk/shop/view_shop.htm?spm=a1z10.3-b-s.w5001-22781419908.7.51787247GIhuh0&amp;mytmenu=mdianpu&amp;utkn=g%2Cojsw433wmg5khtpcy3wl3ivv5i1593653850849&amp;user_number_id=2207881844448&amp;scm=1028.1.1.20010&amp;scene=taobao_shop</t>
  </si>
  <si>
    <t>Renova餐巾纸-金标-枣红-2层</t>
  </si>
  <si>
    <t>枣红</t>
  </si>
  <si>
    <t>https://renovaglobal.tmall.hk/shop/view_shop.htm?spm=a1z10.3-b-s.w5001-22781419908.7.51787247GIhuh0&amp;mytmenu=mdianpu&amp;utkn=g%2Cojsw433wmg5khtpcy3wl3ivv5i1593653850849&amp;user_number_id=2207881844448&amp;scm=1028.1.1.20005&amp;scene=taobao_shop</t>
  </si>
  <si>
    <t>Renova餐巾纸-金标-淡蓝-2层</t>
  </si>
  <si>
    <t>浅蓝</t>
  </si>
  <si>
    <t>https://renovaglobal.tmall.hk/shop/view_shop.htm?spm=a1z10.3-b-s.w5001-22781419908.7.51787247GIhuh0&amp;mytmenu=mdianpu&amp;utkn=g%2Cojsw433wmg5khtpcy3wl3ivv5i1593653850849&amp;user_number_id=2207881844448&amp;scm=1028.1.1.20001&amp;scene=taobao_shop</t>
  </si>
  <si>
    <t>Renova餐巾纸-金标-绿色-2层</t>
  </si>
  <si>
    <t>https://renovaglobal.tmall.hk/shop/view_shop.htm?spm=a1z10.3-b-s.w5001-22781419908.7.51787247GIhuh0&amp;mytmenu=mdianpu&amp;utkn=g%2Cojsw433wmg5khtpcy3wl3ivv5i1593653850849&amp;user_number_id=2207881844448&amp;scm=1028.1.1.20002&amp;scene=taobao_shop</t>
  </si>
  <si>
    <t>Renova餐巾纸-金标-橘色-2层</t>
  </si>
  <si>
    <t>https://renovaglobal.tmall.hk/shop/view_shop.htm?spm=a1z10.3-b-s.w5001-22781419908.7.51787247GIhuh0&amp;mytmenu=mdianpu&amp;utkn=g%2Cojsw433wmg5khtpcy3wl3ivv5i1593653850849&amp;user_number_id=2207881844448&amp;scm=1028.1.1.20003&amp;scene=taobao_shop</t>
  </si>
  <si>
    <t>Renova餐巾纸-金标-桃红-2层</t>
  </si>
  <si>
    <t>https://renovaglobal.tmall.hk/shop/view_shop.htm?spm=a1z10.3-b-s.w5001-22781419908.7.51787247GIhuh0&amp;mytmenu=mdianpu&amp;utkn=g%2Cojsw433wmg5khtpcy3wl3ivv5i1593653850849&amp;user_number_id=2207881844448&amp;scm=1028.1.1.20004&amp;scene=taobao_shop</t>
  </si>
  <si>
    <t>Renova餐巾纸-黑标-2层</t>
  </si>
  <si>
    <t>Renova餐巾纸-黑标-红色-2层</t>
  </si>
  <si>
    <t>https://renovaglobal.tmall.hk/shop/view_shop.htm?spm=a1z10.3-b-s.w5001-22781419908.7.51787247GIhuh0&amp;mytmenu=mdianpu&amp;utkn=g%2Cojsw433wmg5khtpcy3wl3ivv5i1593653850849&amp;user_number_id=2207881844448&amp;scm=1028.1.1.20011&amp;scene=taobao_shop</t>
  </si>
  <si>
    <t>220 x 220</t>
  </si>
  <si>
    <t>110 x 110 x 030</t>
  </si>
  <si>
    <t>340 x 190 x 240</t>
  </si>
  <si>
    <t>Renova餐巾纸-黑标-橘色-2层</t>
  </si>
  <si>
    <t>https://renovaglobal.tmall.hk/shop/view_shop.htm?spm=a1z10.3-b-s.w5001-22781419908.7.51787247GIhuh0&amp;mytmenu=mdianpu&amp;utkn=g%2Cojsw433wmg5khtpcy3wl3ivv5i1593653850849&amp;user_number_id=2207881844448&amp;scm=1028.1.1.20012&amp;scene=taobao_shop</t>
  </si>
  <si>
    <t>Renova餐巾纸-黑标-绿色-2层</t>
  </si>
  <si>
    <t>https://renovaglobal.tmall.hk/shop/view_shop.htm?spm=a1z10.3-b-s.w5001-22781419908.7.51787247GIhuh0&amp;mytmenu=mdianpu&amp;utkn=g%2Cojsw433wmg5khtpcy3wl3ivv5i1593653850849&amp;user_number_id=2207881844448&amp;scm=1028.1.1.20013&amp;scene=taobao_shop</t>
  </si>
  <si>
    <t>Renova餐巾纸-黑标-蓝色-2层</t>
  </si>
  <si>
    <t>https://renovaglobal.tmall.hk/shop/view_shop.htm?spm=a1z10.3-b-s.w5001-22781419908.7.51787247GIhuh0&amp;mytmenu=mdianpu&amp;utkn=g%2Cojsw433wmg5khtpcy3wl3ivv5i1593653850849&amp;user_number_id=2207881844448&amp;scm=1028.1.1.20014&amp;scene=taobao_shop</t>
  </si>
  <si>
    <t>Renova餐巾纸-黑标-桃红-2层</t>
  </si>
  <si>
    <t>https://renovaglobal.tmall.hk/shop/view_shop.htm?spm=a1z10.3-b-s.w5001-22781419908.7.51787247GIhuh0&amp;mytmenu=mdianpu&amp;utkn=g%2Cojsw433wmg5khtpcy3wl3ivv5i1593653850849&amp;user_number_id=2207881844448&amp;scm=1028.1.1.20015&amp;scene=taobao_shop</t>
  </si>
  <si>
    <t>Renova餐巾纸-黑标-黑色-2层</t>
  </si>
  <si>
    <t>https://renovaglobal.tmall.hk/shop/view_shop.htm?spm=a1z10.3-b-s.w5001-22781419908.7.51787247GIhuh0&amp;mytmenu=mdianpu&amp;utkn=g%2Cojsw433wmg5khtpcy3wl3ivv5i1593653850849&amp;user_number_id=2207881844448&amp;scm=1028.1.1.20016&amp;scene=taobao_shop</t>
  </si>
  <si>
    <t>Renova面巾纸-红标-3层</t>
  </si>
  <si>
    <t>Renova面巾纸-红标-绿色-3层</t>
  </si>
  <si>
    <t>抽纸</t>
  </si>
  <si>
    <t>绿色1层+白色2层</t>
  </si>
  <si>
    <t>https://renovaglobal.tmall.hk/shop/view_shop.htm?spm=a1z10.3-b-s.w5001-22781419908.7.51787247GIhuh0&amp;mytmenu=mdianpu&amp;utkn=g%2Cojsw433wmg5khtpcy3wl3ivv5i1593653850849&amp;user_number_id=2207881844448&amp;scm=1028.1.1.20017&amp;scene=taobao_shop</t>
  </si>
  <si>
    <t>210 x 225</t>
  </si>
  <si>
    <t>230 x 120 x 070</t>
  </si>
  <si>
    <t>578 x 262 x 245</t>
  </si>
  <si>
    <t>Renova面巾纸-红标-绿色桃红-3层</t>
  </si>
  <si>
    <t>绿色1层+ 桃红1层+白色1层</t>
  </si>
  <si>
    <t>https://renovaglobal.tmall.hk/shop/view_shop.htm?spm=a1z10.3-b-s.w5001-22781419908.7.51787247GIhuh0&amp;mytmenu=mdianpu&amp;utkn=g%2Cojsw433wmg5khtpcy3wl3ivv5i1593653850849&amp;user_number_id=2207881844448&amp;scm=1028.1.1.20018&amp;scene=taobao_shop</t>
  </si>
  <si>
    <t>Renova面巾纸-红标-黄色-3层</t>
  </si>
  <si>
    <t>橘色1层+白色2层</t>
  </si>
  <si>
    <t>https://renovaglobal.tmall.hk/shop/view_shop.htm?spm=a1z10.3-b-s.w5001-22781419908.7.51787247GIhuh0&amp;mytmenu=mdianpu&amp;utkn=g%2Cojsw433wmg5khtpcy3wl3ivv5i1593653850849&amp;user_number_id=2207881844448&amp;scm=1028.1.1.20019&amp;scene=taobao_shop</t>
  </si>
  <si>
    <t>Renova面巾纸-红标-橘色-3层</t>
  </si>
  <si>
    <t>黄色1层+白色2层</t>
  </si>
  <si>
    <t>https://renovaglobal.tmall.hk/shop/view_shop.htm?spm=a1z10.3-b-s.w5001-22781419908.7.51787247GIhuh0&amp;mytmenu=mdianpu&amp;utkn=g%2Cojsw433wmg5khtpcy3wl3ivv5i1593653850849&amp;user_number_id=2207881844448&amp;scm=1028.1.1.20020&amp;scene=taobao_shop</t>
  </si>
  <si>
    <t>Renova面巾纸-红标-红色-3层</t>
  </si>
  <si>
    <t>红色1层+白色2层</t>
  </si>
  <si>
    <t>https://renovaglobal.tmall.hk/shop/view_shop.htm?spm=a1z10.3-b-s.w5001-22781419908.7.51787247GIhuh0&amp;mytmenu=mdianpu&amp;utkn=g%2Cojsw433wmg5khtpcy3wl3ivv5i1593653850849&amp;user_number_id=2207881844448&amp;scm=1028.1.1.20021&amp;scene=taobao_shop</t>
  </si>
  <si>
    <t>Renova面巾纸-红标-桃红-3层</t>
  </si>
  <si>
    <t>桃红1层+白色2层</t>
  </si>
  <si>
    <t>https://renovaglobal.tmall.hk/shop/view_shop.htm?spm=a1z10.3-b-s.w5001-22781419908.7.51787247GIhuh0&amp;mytmenu=mdianpu&amp;utkn=g%2Cojsw433wmg5khtpcy3wl3ivv5i1593653850849&amp;user_number_id=2207881844448&amp;scm=1028.1.1.20022&amp;scene=taobao_shop</t>
  </si>
  <si>
    <t>Renova面巾纸-红标-蓝色-3层</t>
  </si>
  <si>
    <t>蓝色1层+白色2层</t>
  </si>
  <si>
    <t>https://renovaglobal.tmall.hk/shop/view_shop.htm?spm=a1z10.3-b-s.w5001-22781419908.7.51787247GIhuh0&amp;mytmenu=mdianpu&amp;utkn=g%2Cojsw433wmg5khtpcy3wl3ivv5i1593653850849&amp;user_number_id=2207881844448&amp;scm=1028.1.1.20023&amp;scene=taobao_shop</t>
  </si>
  <si>
    <t>Renova口袋纸巾-黑标-4层-6包</t>
  </si>
  <si>
    <t>Renova口袋纸巾-黑标-黑色-4层-6包</t>
  </si>
  <si>
    <t>口袋纸巾</t>
  </si>
  <si>
    <t>https://renovaglobal.tmall.hk/shop/view_shop.htm?spm=a1z10.3-b-s.w5001-22781419908.7.51787247GIhuh0&amp;mytmenu=mdianpu&amp;utkn=g%2Cojsw433wmg5khtpcy3wl3ivv5i1593653850849&amp;user_number_id=2207881844448&amp;scm=1028.1.1.20025&amp;scene=taobao_shop</t>
  </si>
  <si>
    <t>210 x 210</t>
  </si>
  <si>
    <t>162 x 050 x 075</t>
  </si>
  <si>
    <t>275 x 180 x 175</t>
  </si>
  <si>
    <t>Renova口袋纸巾-红标-3层-6包</t>
  </si>
  <si>
    <t>Renova口袋纸巾-红标-薰衣草香-淡紫-3层-6包</t>
  </si>
  <si>
    <t>淡紫1层+白色2层</t>
  </si>
  <si>
    <t>https://renovaglobal.tmall.hk/shop/view_shop.htm?spm=a1z10.3-b-s.w5001-22781419908.7.51787247GIhuh0&amp;mytmenu=mdianpu&amp;utkn=g%2Cojsw433wmg5khtpcy3wl3ivv5i1593653850849&amp;user_number_id=2207881844448&amp;scm=1028.1.1.20026&amp;scene=taobao_shop</t>
  </si>
  <si>
    <t>165 x 050 x 110</t>
  </si>
  <si>
    <t>512 x 352 x 230</t>
  </si>
  <si>
    <t>Renova口袋纸巾-红标-玫瑰香-桃红-3层-6包</t>
  </si>
  <si>
    <t>https://renovaglobal.tmall.hk/shop/view_shop.htm?spm=a1z10.3-b-s.w5001-22781419908.7.51787247GIhuh0&amp;mytmenu=mdianpu&amp;utkn=g%2Cojsw433wmg5khtpcy3wl3ivv5i1593653850849&amp;user_number_id=2207881844448&amp;scm=1028.1.1.20027&amp;scene=taobao_shop</t>
  </si>
  <si>
    <t>Renova口袋纸巾-红标-蓝莓香-蓝色-3层-6包</t>
  </si>
  <si>
    <t>https://renovaglobal.tmall.hk/shop/view_shop.htm?spm=a1z10.3-b-s.w5001-22781419908.7.51787247GIhuh0&amp;mytmenu=mdianpu&amp;utkn=g%2Cojsw433wmg5khtpcy3wl3ivv5i1593653850849&amp;user_number_id=2207881844448&amp;scm=1028.1.1.20028&amp;scene=taobao_shop</t>
  </si>
  <si>
    <t>Renova口袋纸巾-红标-草莓香-红色-3层-6包</t>
  </si>
  <si>
    <t>https://renovaglobal.tmall.hk/shop/view_shop.htm?spm=a1z10.3-b-s.w5001-22781419908.7.51787247GIhuh0&amp;mytmenu=mdianpu&amp;utkn=g%2Cojsw433wmg5khtpcy3wl3ivv5i1593653850849&amp;user_number_id=2207881844448&amp;scm=1028.1.1.20029&amp;scene=taobao_shop</t>
  </si>
  <si>
    <t>Renova口袋纸巾-红标-薄荷香-绿色-3层-6包</t>
  </si>
  <si>
    <t>https://renovaglobal.tmall.hk/shop/view_shop.htm?spm=a1z10.3-b-s.w5001-22781419908.7.51787247GIhuh0&amp;mytmenu=mdianpu&amp;utkn=g%2Cojsw433wmg5khtpcy3wl3ivv5i1593653850849&amp;user_number_id=2207881844448&amp;scm=1028.1.1.20030&amp;scene=taobao_shop</t>
  </si>
  <si>
    <t>Renova口袋纸巾-红标-香槟香-橙色-3层-6包</t>
  </si>
  <si>
    <t>https://renovaglobal.tmall.hk/shop/view_shop.htm?spm=a1z10.3-b-s.w5001-22781419908.7.51787247GIhuh0&amp;mytmenu=mdianpu&amp;utkn=g%2Cojsw433wmg5khtpcy3wl3ivv5i1593653850849&amp;user_number_id=2207881844448&amp;scm=1028.1.1.20031&amp;scene=taobao_shop</t>
  </si>
  <si>
    <t>Renova口袋纸巾-红标-芒果香-黄色-3层-6包</t>
  </si>
  <si>
    <t>https://renovaglobal.tmall.hk/shop/view_shop.htm?spm=a1z10.3-b-s.w5001-22781419908.7.51787247GIhuh0&amp;mytmenu=mdianpu&amp;utkn=g%2Cojsw433wmg5khtpcy3wl3ivv5i1593653850849&amp;user_number_id=2207881844448&amp;scm=1028.1.1.20032&amp;scene=taobao_shop</t>
  </si>
  <si>
    <t>Renova口袋纸巾-敏感系列-4层-6包</t>
  </si>
  <si>
    <t>Renova口袋纸巾-敏感系列-薰衣草香-白色-4层-6包</t>
  </si>
  <si>
    <t>https://renovaglobal.tmall.hk/shop/view_shop.htm?spm=a1z10.3-b-s.w5001-22781419908.7.51787247GIhuh0&amp;mytmenu=mdianpu&amp;utkn=g%2Cojsw433wmg5khtpcy3wl3ivv5i1593653850849&amp;user_number_id=2207881844448&amp;scm=1028.1.1.20033&amp;scene=taobao_shop</t>
  </si>
  <si>
    <t>Renova口袋纸巾-敏感系列-薄荷醇香-白色-4层-6包</t>
  </si>
  <si>
    <t>https://renovaglobal.tmall.hk/shop/view_shop.htm?spm=a1z10.3-b-s.w5001-22781419908.7.51787247GIhuh0&amp;mytmenu=mdianpu&amp;utkn=g%2Cojsw433wmg5khtpcy3wl3ivv5i1593653850849&amp;user_number_id=2207881844448&amp;scm=1028.1.1.20034&amp;scene=taobao_shop</t>
  </si>
  <si>
    <t>Renova口袋纸巾-红标-18包展示盒</t>
  </si>
  <si>
    <t>Renova口袋纸巾-红标-混色-18包展示盒</t>
  </si>
  <si>
    <t>绿色 + 桃红 + 紫色
橘色 + 红色 + 3蓝色</t>
  </si>
  <si>
    <t>https://renovaglobal.tmall.hk/shop/view_shop.htm?spm=a1z10.3-b-s.w5001-22781419908.7.51787247GIhuh0&amp;mytmenu=mdianpu&amp;utkn=g%2Cojsw433wmg5khtpcy3wl3ivv5i1593653850849&amp;user_number_id=2207881844448&amp;scm=1028.1.1.20024&amp;scene=taobao_shop</t>
  </si>
  <si>
    <t>220 x 165 x 080</t>
  </si>
  <si>
    <t>230 x 173 x 176</t>
  </si>
  <si>
    <t>Renova卷纸-红标-3层-6卷</t>
  </si>
  <si>
    <t>Renova卷纸-红标-红色-3层-6卷</t>
  </si>
  <si>
    <t>红色2层+白色1层</t>
  </si>
  <si>
    <t>https://renovaglobal.tmall.hk/shop/view_shop.htm?spm=a1z10.3-b-s.w5001-22781419908.7.51787247GIhuh0&amp;mytmenu=mdianpu&amp;utkn=g%2Cojsw433wmg5khtpcy3wl3ivv5i1593653850849&amp;user_number_id=2207881844448&amp;scm=1028.1.1.20053&amp;scene=taobao_shop</t>
  </si>
  <si>
    <t>115 x 102</t>
  </si>
  <si>
    <t>250 x 125 x 306</t>
  </si>
  <si>
    <t>625 x 250 x 308</t>
  </si>
  <si>
    <t>Renova卷纸-红标-橘色-3层-6卷</t>
  </si>
  <si>
    <t>橘色2层+白色1层</t>
  </si>
  <si>
    <t>https://renovaglobal.tmall.hk/shop/view_shop.htm?spm=a1z10.3-b-s.w5001-22781419908.7.51787247GIhuh0&amp;mytmenu=mdianpu&amp;utkn=g%2Cojsw433wmg5khtpcy3wl3ivv5i1593653850849&amp;user_number_id=2207881844448&amp;scm=1028.1.1.20052&amp;scene=taobao_shop</t>
  </si>
  <si>
    <t>Renova卷纸-红标-黄色-3层-6卷</t>
  </si>
  <si>
    <t>黄色2层+白色1层</t>
  </si>
  <si>
    <t>https://renovaglobal.tmall.hk/shop/view_shop.htm?spm=a1z10.3-b-s.w5001-22781419908.7.51787247GIhuh0&amp;mytmenu=mdianpu&amp;utkn=g%2Cojsw433wmg5khtpcy3wl3ivv5i1593653850849&amp;user_number_id=2207881844448&amp;scm=1028.1.1.20051&amp;scene=taobao_shop</t>
  </si>
  <si>
    <t>Renova卷纸-红标-绿色-3层-6卷</t>
  </si>
  <si>
    <t>绿色2层+白色1层</t>
  </si>
  <si>
    <t>https://renovaglobal.tmall.hk/shop/view_shop.htm?spm=a1z10.3-b-s.w5001-22781419908.7.51787247GIhuh0&amp;mytmenu=mdianpu&amp;utkn=g%2Cojsw433wmg5khtpcy3wl3ivv5i1593653850849&amp;user_number_id=2207881844448&amp;scm=1028.1.1.20050&amp;scene=taobao_shop</t>
  </si>
  <si>
    <t>Renova卷纸-红标-蓝色-3层-6卷</t>
  </si>
  <si>
    <t>蓝色2层+白色1层</t>
  </si>
  <si>
    <t>https://renovaglobal.tmall.hk/shop/view_shop.htm?spm=a1z10.3-b-s.w5001-22781419908.7.51787247GIhuh0&amp;mytmenu=mdianpu&amp;utkn=g%2Cojsw433wmg5khtpcy3wl3ivv5i1593653850849&amp;user_number_id=2207881844448&amp;scm=1028.1.1.20049&amp;scene=taobao_shop</t>
  </si>
  <si>
    <t>Renova卷纸-红标-玫红-3层-6卷</t>
  </si>
  <si>
    <t>玫红2层+白色1层</t>
  </si>
  <si>
    <t>https://renovaglobal.tmall.hk/shop/view_shop.htm?spm=a1z10.3-b-s.w5001-22781419908.7.51787247GIhuh0&amp;mytmenu=mdianpu&amp;utkn=g%2Cojsw433wmg5khtpcy3wl3ivv5i1593653850849&amp;user_number_id=2207881844448&amp;scm=1028.1.1.20047&amp;scene=taobao_shop</t>
  </si>
  <si>
    <t>Renova卷纸-红标-桃红-3层-6卷</t>
  </si>
  <si>
    <t>桃红2层+白色1层</t>
  </si>
  <si>
    <t>https://renovaglobal.tmall.hk/shop/view_shop.htm?spm=a1z10.3-b-s.w5001-22781419908.7.51787247GIhuh0&amp;mytmenu=mdianpu&amp;utkn=g%2Cojsw433wmg5khtpcy3wl3ivv5i1593653850849&amp;user_number_id=2207881844448&amp;scm=1028.1.1.20048&amp;scene=taobao_shop</t>
  </si>
  <si>
    <t>Renova卷纸-红标-裸色-3层-6卷</t>
  </si>
  <si>
    <t>裸色2层+白色1层</t>
  </si>
  <si>
    <t>https://renovaglobal.tmall.hk/shop/view_shop.htm?spm=a1z10.3-b-s.w5001-22781419908.7.51787247GIhuh0&amp;mytmenu=mdianpu&amp;utkn=g%2Cojsw433wmg5khtpcy3wl3ivv5i1593653850849&amp;user_number_id=2207881844448&amp;scm=1028.1.1.20046&amp;scene=taobao_shop</t>
  </si>
  <si>
    <t>Renova湿巾纸</t>
  </si>
  <si>
    <t>Renova湿巾纸-柠檬味</t>
  </si>
  <si>
    <t>湿巾纸</t>
  </si>
  <si>
    <t>https://renovaglobal.tmall.hk/shop/view_shop.htm?spm=a1z10.3-b-s.w5001-22781419908.7.51787247GIhuh0&amp;mytmenu=mdianpu&amp;utkn=g%2Cojsw433wmg5khtpcy3wl3ivv5i1593653850849&amp;user_number_id=2207881844448&amp;scm=1028.1.1.20035&amp;scene=taobao_shop</t>
  </si>
  <si>
    <t>190 x 135</t>
  </si>
  <si>
    <t>066 x 056 x 092</t>
  </si>
  <si>
    <t>291 x 143 x 197</t>
  </si>
  <si>
    <t>Renova湿巾纸-薰衣草味</t>
  </si>
  <si>
    <t>https://renovaglobal.tmall.hk/shop/view_shop.htm?spm=a1z10.3-b-s.w5001-22781419908.7.51787247GIhuh0&amp;mytmenu=mdianpu&amp;utkn=g%2Cojsw433wmg5khtpcy3wl3ivv5i1593653850849&amp;user_number_id=2207881844448&amp;scm=1028.1.1.20036&amp;scene=taobao_shop</t>
  </si>
  <si>
    <t>renova餐巾纸-金标-2层</t>
  </si>
  <si>
    <t>印花</t>
  </si>
  <si>
    <t>Renova卷纸-呵护系列-白色-3层</t>
  </si>
  <si>
    <t>Renova卷纸-呵护系列-白色-3层-加大-12卷</t>
  </si>
  <si>
    <t>厕纸</t>
  </si>
  <si>
    <t>Renova卷纸-呵护系列-白色-3层-加大-6卷</t>
  </si>
  <si>
    <t>Renova卷纸-呵护系列-白色-3层-香草-12卷</t>
  </si>
  <si>
    <t>Renova卷纸-呵护系列-白色-3层-薰衣草-12卷</t>
  </si>
  <si>
    <t>Renova卷纸-皇钻系列-白色-4层</t>
  </si>
  <si>
    <t>Renova卷纸-皇钻系列-白色-4层-18卷</t>
  </si>
  <si>
    <t>115 x 115</t>
  </si>
  <si>
    <t>Renova卷纸-皇钻系列-白色-4层-6卷</t>
  </si>
  <si>
    <t>Renova卷纸-水滴系列-白色-4层</t>
  </si>
  <si>
    <t>Renova卷纸-水滴系列-白色-4层-4卷</t>
  </si>
  <si>
    <t>Renova卷纸-水滴系列-白色-4层-9卷</t>
  </si>
  <si>
    <t>Renova面巾纸-盒装-印花-2层</t>
  </si>
  <si>
    <t>面巾纸</t>
  </si>
  <si>
    <t>225 x 210</t>
  </si>
  <si>
    <t>Renova纸毛巾-设计系列-印花-2层</t>
  </si>
  <si>
    <t>Renova纸毛巾-设计系列-印花-2层-4卷</t>
  </si>
  <si>
    <t>纸毛巾</t>
  </si>
  <si>
    <t>白色印花</t>
  </si>
  <si>
    <t>215 x 240</t>
  </si>
  <si>
    <t>Renova纸毛巾-设计系列-印花-2层-大尺寸-3卷</t>
  </si>
  <si>
    <t>5601028012300cheng</t>
  </si>
  <si>
    <t>Renova面巾纸-筒装-3层</t>
  </si>
  <si>
    <t>Renova面巾纸-筒装-橙色-3层</t>
  </si>
  <si>
    <t>160 x 195</t>
  </si>
  <si>
    <t>5601028012300hei</t>
  </si>
  <si>
    <t>Renova面巾纸-筒装-黑色-3层</t>
  </si>
  <si>
    <t>5601028012300hong</t>
  </si>
  <si>
    <t>Renova面巾纸-筒装-红色-3层</t>
  </si>
  <si>
    <t>白色红盒</t>
  </si>
  <si>
    <t>5601028012300huang</t>
  </si>
  <si>
    <t>Renova面巾纸-筒装-黄色-3层</t>
  </si>
  <si>
    <t>5601028012300lan</t>
  </si>
  <si>
    <t>Renova面巾纸-筒装-蓝色-3层</t>
  </si>
  <si>
    <t>5601028012300lv</t>
  </si>
  <si>
    <t>Renova面巾纸-筒装-绿色-3层</t>
  </si>
  <si>
    <t>5601028012300meihong</t>
  </si>
  <si>
    <t>Renova面巾纸-筒装-玫红色-3层</t>
  </si>
  <si>
    <t>5601028012300zi</t>
  </si>
  <si>
    <t>Renova面巾纸-筒装-紫色-3层</t>
  </si>
  <si>
    <t>品类</t>
  </si>
  <si>
    <t>货值</t>
  </si>
  <si>
    <t>箱数</t>
  </si>
  <si>
    <t>最小售卖单位数</t>
  </si>
  <si>
    <t>黑标卷纸</t>
  </si>
  <si>
    <t>红标卷纸</t>
  </si>
  <si>
    <t>手帕纸</t>
  </si>
  <si>
    <t>湿巾</t>
  </si>
  <si>
    <t>总计</t>
  </si>
  <si>
    <t>行标签</t>
  </si>
  <si>
    <t>求和项:Venda Liquida + Rappel</t>
  </si>
  <si>
    <t>FC</t>
  </si>
  <si>
    <t>KT</t>
  </si>
  <si>
    <t>NP</t>
  </si>
  <si>
    <t>PT</t>
  </si>
  <si>
    <t>TP</t>
  </si>
  <si>
    <t>WP</t>
  </si>
</sst>
</file>

<file path=xl/styles.xml><?xml version="1.0" encoding="utf-8"?>
<styleSheet xmlns="http://schemas.openxmlformats.org/spreadsheetml/2006/main">
  <numFmts count="6">
    <numFmt numFmtId="176" formatCode="0_);[Red]\(0\)"/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7" formatCode="0.00_ "/>
  </numFmts>
  <fonts count="28">
    <font>
      <sz val="11"/>
      <color theme="1"/>
      <name val="等线"/>
      <charset val="134"/>
      <scheme val="minor"/>
    </font>
    <font>
      <sz val="10"/>
      <color theme="1"/>
      <name val="等线"/>
      <charset val="134"/>
      <scheme val="minor"/>
    </font>
    <font>
      <b/>
      <sz val="11"/>
      <name val="宋体"/>
      <charset val="134"/>
    </font>
    <font>
      <sz val="11"/>
      <name val="宋体"/>
      <charset val="134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9"/>
      <name val="Arial"/>
      <charset val="134"/>
    </font>
    <font>
      <sz val="8"/>
      <name val="Arial"/>
      <charset val="134"/>
    </font>
    <font>
      <b/>
      <sz val="9"/>
      <name val="Arial"/>
      <charset val="134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5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9"/>
      <name val="宋体"/>
      <charset val="134"/>
    </font>
    <font>
      <sz val="9"/>
      <name val="宋体"/>
      <charset val="134"/>
    </font>
  </fonts>
  <fills count="42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indexed="23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indexed="18"/>
      </left>
      <right style="thin">
        <color indexed="18"/>
      </right>
      <top style="thin">
        <color indexed="18"/>
      </top>
      <bottom style="thin">
        <color indexed="18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61">
    <xf numFmtId="0" fontId="0" fillId="0" borderId="0"/>
    <xf numFmtId="42" fontId="0" fillId="0" borderId="0" applyFont="0" applyFill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5" fillId="6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14" borderId="0" applyNumberFormat="0" applyBorder="0" applyAlignment="0" applyProtection="0">
      <alignment vertical="center"/>
    </xf>
    <xf numFmtId="0" fontId="12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/>
    <xf numFmtId="0" fontId="9" fillId="0" borderId="0" applyNumberFormat="0" applyFill="0" applyBorder="0" applyAlignment="0" applyProtection="0">
      <alignment vertical="center"/>
    </xf>
    <xf numFmtId="0" fontId="0" fillId="19" borderId="7" applyNumberFormat="0" applyFont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13" fillId="0" borderId="5" applyNumberFormat="0" applyFill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22" fillId="28" borderId="9" applyNumberFormat="0" applyAlignment="0" applyProtection="0">
      <alignment vertical="center"/>
    </xf>
    <xf numFmtId="4" fontId="15" fillId="0" borderId="6" applyNumberFormat="0" applyProtection="0">
      <alignment horizontal="right" vertical="center"/>
    </xf>
    <xf numFmtId="4" fontId="17" fillId="18" borderId="6" applyNumberFormat="0" applyProtection="0">
      <alignment vertical="center"/>
    </xf>
    <xf numFmtId="0" fontId="23" fillId="28" borderId="2" applyNumberFormat="0" applyAlignment="0" applyProtection="0">
      <alignment vertical="center"/>
    </xf>
    <xf numFmtId="0" fontId="16" fillId="31" borderId="0"/>
    <xf numFmtId="0" fontId="8" fillId="11" borderId="3" applyNumberFormat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24" fillId="0" borderId="10" applyNumberFormat="0" applyFill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16" fillId="33" borderId="6" applyNumberFormat="0" applyProtection="0">
      <alignment horizontal="left" vertical="center" indent="1"/>
    </xf>
    <xf numFmtId="0" fontId="21" fillId="25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4" fontId="15" fillId="16" borderId="6" applyNumberFormat="0" applyProtection="0">
      <alignment horizontal="left" vertical="center" wrapText="1" indent="1"/>
    </xf>
    <xf numFmtId="4" fontId="17" fillId="18" borderId="6" applyNumberFormat="0" applyProtection="0">
      <alignment horizontal="left" vertical="center" indent="1"/>
    </xf>
    <xf numFmtId="0" fontId="7" fillId="24" borderId="0" applyNumberFormat="0" applyBorder="0" applyAlignment="0" applyProtection="0">
      <alignment vertical="center"/>
    </xf>
    <xf numFmtId="0" fontId="4" fillId="38" borderId="0" applyNumberFormat="0" applyBorder="0" applyAlignment="0" applyProtection="0">
      <alignment vertical="center"/>
    </xf>
    <xf numFmtId="0" fontId="0" fillId="0" borderId="0">
      <alignment vertical="center"/>
    </xf>
    <xf numFmtId="0" fontId="4" fillId="29" borderId="0" applyNumberFormat="0" applyBorder="0" applyAlignment="0" applyProtection="0">
      <alignment vertical="center"/>
    </xf>
    <xf numFmtId="0" fontId="7" fillId="40" borderId="0" applyNumberFormat="0" applyBorder="0" applyAlignment="0" applyProtection="0">
      <alignment vertical="center"/>
    </xf>
    <xf numFmtId="0" fontId="4" fillId="39" borderId="0" applyNumberFormat="0" applyBorder="0" applyAlignment="0" applyProtection="0">
      <alignment vertical="center"/>
    </xf>
    <xf numFmtId="0" fontId="7" fillId="7" borderId="0" applyNumberFormat="0" applyBorder="0" applyAlignment="0" applyProtection="0">
      <alignment vertical="center"/>
    </xf>
    <xf numFmtId="0" fontId="7" fillId="37" borderId="0" applyNumberFormat="0" applyBorder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7" fillId="36" borderId="0" applyNumberFormat="0" applyBorder="0" applyAlignment="0" applyProtection="0">
      <alignment vertical="center"/>
    </xf>
    <xf numFmtId="4" fontId="16" fillId="17" borderId="6" applyNumberFormat="0" applyProtection="0">
      <alignment horizontal="right" vertical="center"/>
    </xf>
    <xf numFmtId="9" fontId="0" fillId="0" borderId="0" applyFont="0" applyFill="0" applyBorder="0" applyAlignment="0" applyProtection="0">
      <alignment vertical="center"/>
    </xf>
    <xf numFmtId="0" fontId="16" fillId="41" borderId="6" applyNumberFormat="0" applyProtection="0">
      <alignment horizontal="left" vertical="center" indent="1"/>
    </xf>
    <xf numFmtId="4" fontId="15" fillId="16" borderId="6" applyNumberFormat="0" applyProtection="0">
      <alignment horizontal="left" vertical="center" wrapText="1" indent="1"/>
    </xf>
  </cellStyleXfs>
  <cellXfs count="32">
    <xf numFmtId="0" fontId="0" fillId="0" borderId="0" xfId="0"/>
    <xf numFmtId="0" fontId="0" fillId="0" borderId="0" xfId="0" applyAlignment="1">
      <alignment horizontal="left"/>
    </xf>
    <xf numFmtId="0" fontId="0" fillId="0" borderId="0" xfId="0" applyNumberFormat="1"/>
    <xf numFmtId="9" fontId="0" fillId="0" borderId="0" xfId="11" applyFont="1"/>
    <xf numFmtId="0" fontId="1" fillId="2" borderId="1" xfId="0" applyFont="1" applyFill="1" applyBorder="1"/>
    <xf numFmtId="0" fontId="1" fillId="0" borderId="1" xfId="0" applyFont="1" applyBorder="1"/>
    <xf numFmtId="0" fontId="2" fillId="0" borderId="0" xfId="0" applyFont="1" applyFill="1" applyAlignment="1">
      <alignment horizontal="center" vertical="center" wrapText="1"/>
    </xf>
    <xf numFmtId="0" fontId="3" fillId="0" borderId="0" xfId="0" applyFont="1" applyFill="1" applyAlignment="1">
      <alignment vertical="center"/>
    </xf>
    <xf numFmtId="49" fontId="3" fillId="0" borderId="0" xfId="0" applyNumberFormat="1" applyFont="1" applyFill="1" applyAlignment="1">
      <alignment horizontal="right" vertical="center"/>
    </xf>
    <xf numFmtId="0" fontId="3" fillId="0" borderId="0" xfId="0" applyFont="1" applyFill="1" applyAlignment="1">
      <alignment horizontal="left" vertical="center" wrapText="1"/>
    </xf>
    <xf numFmtId="0" fontId="3" fillId="0" borderId="0" xfId="0" applyFont="1" applyFill="1" applyAlignment="1">
      <alignment horizontal="left" vertical="center"/>
    </xf>
    <xf numFmtId="176" fontId="3" fillId="0" borderId="0" xfId="0" applyNumberFormat="1" applyFont="1" applyFill="1" applyAlignment="1">
      <alignment vertical="center"/>
    </xf>
    <xf numFmtId="0" fontId="3" fillId="0" borderId="0" xfId="0" applyFont="1" applyFill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49" fontId="2" fillId="0" borderId="1" xfId="0" applyNumberFormat="1" applyFont="1" applyFill="1" applyBorder="1" applyAlignment="1">
      <alignment horizontal="center" vertical="center" wrapText="1"/>
    </xf>
    <xf numFmtId="0" fontId="2" fillId="0" borderId="1" xfId="0" applyFont="1" applyFill="1" applyBorder="1" applyAlignment="1" applyProtection="1">
      <alignment horizontal="center" vertical="center"/>
      <protection locked="0"/>
    </xf>
    <xf numFmtId="177" fontId="2" fillId="3" borderId="1" xfId="0" applyNumberFormat="1" applyFont="1" applyFill="1" applyBorder="1" applyAlignment="1">
      <alignment horizontal="center" vertical="center" wrapText="1"/>
    </xf>
    <xf numFmtId="176" fontId="2" fillId="4" borderId="1" xfId="0" applyNumberFormat="1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/>
    </xf>
    <xf numFmtId="176" fontId="3" fillId="0" borderId="1" xfId="0" applyNumberFormat="1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horizontal="left" vertical="center"/>
    </xf>
    <xf numFmtId="177" fontId="3" fillId="3" borderId="1" xfId="0" applyNumberFormat="1" applyFont="1" applyFill="1" applyBorder="1" applyAlignment="1">
      <alignment horizontal="center" vertical="center"/>
    </xf>
    <xf numFmtId="176" fontId="3" fillId="4" borderId="1" xfId="0" applyNumberFormat="1" applyFont="1" applyFill="1" applyBorder="1" applyAlignment="1">
      <alignment horizontal="center" vertical="center"/>
    </xf>
    <xf numFmtId="176" fontId="3" fillId="0" borderId="1" xfId="0" applyNumberFormat="1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177" fontId="2" fillId="4" borderId="1" xfId="0" applyNumberFormat="1" applyFont="1" applyFill="1" applyBorder="1" applyAlignment="1">
      <alignment horizontal="center" vertical="center" wrapText="1"/>
    </xf>
    <xf numFmtId="0" fontId="2" fillId="0" borderId="1" xfId="0" applyFont="1" applyFill="1" applyBorder="1" applyAlignment="1" applyProtection="1">
      <alignment horizontal="center" vertical="center" wrapText="1"/>
      <protection locked="0"/>
    </xf>
    <xf numFmtId="177" fontId="3" fillId="4" borderId="1" xfId="0" applyNumberFormat="1" applyFont="1" applyFill="1" applyBorder="1" applyAlignment="1">
      <alignment horizontal="center" vertical="center"/>
    </xf>
    <xf numFmtId="1" fontId="3" fillId="0" borderId="1" xfId="0" applyNumberFormat="1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vertical="center"/>
    </xf>
  </cellXfs>
  <cellStyles count="61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Comma 2" xfId="14"/>
    <cellStyle name="60% - 强调文字颜色 2" xfId="15" builtinId="36"/>
    <cellStyle name="标题 4" xfId="16" builtinId="19"/>
    <cellStyle name="警告文本" xfId="17" builtinId="11"/>
    <cellStyle name="标题" xfId="18" builtinId="15"/>
    <cellStyle name="解释性文本" xfId="19" builtinId="53"/>
    <cellStyle name="标题 1" xfId="20" builtinId="16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SAPBEXstdData" xfId="26"/>
    <cellStyle name="SAPBEXaggData" xfId="27"/>
    <cellStyle name="计算" xfId="28" builtinId="22"/>
    <cellStyle name="Normal 2 2" xfId="29"/>
    <cellStyle name="检查单元格" xfId="30" builtinId="23"/>
    <cellStyle name="20% - 强调文字颜色 6" xfId="31" builtinId="50"/>
    <cellStyle name="强调文字颜色 2" xfId="32" builtinId="33"/>
    <cellStyle name="链接单元格" xfId="33" builtinId="24"/>
    <cellStyle name="汇总" xfId="34" builtinId="25"/>
    <cellStyle name="好" xfId="35" builtinId="26"/>
    <cellStyle name="SAPBEXHLevel0" xfId="36"/>
    <cellStyle name="适中" xfId="37" builtinId="28"/>
    <cellStyle name="20% - 强调文字颜色 5" xfId="38" builtinId="46"/>
    <cellStyle name="强调文字颜色 1" xfId="39" builtinId="29"/>
    <cellStyle name="20% - 强调文字颜色 1" xfId="40" builtinId="30"/>
    <cellStyle name="40% - 强调文字颜色 1" xfId="41" builtinId="31"/>
    <cellStyle name="20% - 强调文字颜色 2" xfId="42" builtinId="34"/>
    <cellStyle name="40% - 强调文字颜色 2" xfId="43" builtinId="35"/>
    <cellStyle name="强调文字颜色 3" xfId="44" builtinId="37"/>
    <cellStyle name="SAPBEXstdItem" xfId="45"/>
    <cellStyle name="SAPBEXaggItem" xfId="46"/>
    <cellStyle name="强调文字颜色 4" xfId="47" builtinId="41"/>
    <cellStyle name="20% - 强调文字颜色 4" xfId="48" builtinId="42"/>
    <cellStyle name="Normal 2" xfId="49"/>
    <cellStyle name="40% - 强调文字颜色 4" xfId="50" builtinId="43"/>
    <cellStyle name="强调文字颜色 5" xfId="51" builtinId="45"/>
    <cellStyle name="40% - 强调文字颜色 5" xfId="52" builtinId="47"/>
    <cellStyle name="60% - 强调文字颜色 5" xfId="53" builtinId="48"/>
    <cellStyle name="强调文字颜色 6" xfId="54" builtinId="49"/>
    <cellStyle name="40% - 强调文字颜色 6" xfId="55" builtinId="51"/>
    <cellStyle name="60% - 强调文字颜色 6" xfId="56" builtinId="52"/>
    <cellStyle name="SAPBEXformats" xfId="57"/>
    <cellStyle name="Percent 2" xfId="58"/>
    <cellStyle name="SAPBEXHLevel1" xfId="59"/>
    <cellStyle name="SAPBEXchaText" xfId="60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7.png"/><Relationship Id="rId83" Type="http://schemas.openxmlformats.org/officeDocument/2006/relationships/image" Target="../media/image28.png"/><Relationship Id="rId82" Type="http://schemas.openxmlformats.org/officeDocument/2006/relationships/image" Target="../media/image27.png"/><Relationship Id="rId81" Type="http://schemas.openxmlformats.org/officeDocument/2006/relationships/image" Target="../media/image26.png"/><Relationship Id="rId80" Type="http://schemas.openxmlformats.org/officeDocument/2006/relationships/image" Target="../media/image55.tiff"/><Relationship Id="rId8" Type="http://schemas.openxmlformats.org/officeDocument/2006/relationships/image" Target="../media/image6.png"/><Relationship Id="rId79" Type="http://schemas.openxmlformats.org/officeDocument/2006/relationships/image" Target="../media/image54.tiff"/><Relationship Id="rId78" Type="http://schemas.openxmlformats.org/officeDocument/2006/relationships/image" Target="../media/image25.jpeg"/><Relationship Id="rId77" Type="http://schemas.openxmlformats.org/officeDocument/2006/relationships/image" Target="../media/image53.tiff"/><Relationship Id="rId76" Type="http://schemas.openxmlformats.org/officeDocument/2006/relationships/image" Target="../media/image52.tiff"/><Relationship Id="rId75" Type="http://schemas.openxmlformats.org/officeDocument/2006/relationships/image" Target="../media/image51.tiff"/><Relationship Id="rId74" Type="http://schemas.openxmlformats.org/officeDocument/2006/relationships/image" Target="../media/image50.tiff"/><Relationship Id="rId73" Type="http://schemas.openxmlformats.org/officeDocument/2006/relationships/image" Target="../media/image49.tiff"/><Relationship Id="rId72" Type="http://schemas.openxmlformats.org/officeDocument/2006/relationships/image" Target="../media/image48.tiff"/><Relationship Id="rId71" Type="http://schemas.openxmlformats.org/officeDocument/2006/relationships/image" Target="../media/image47.tiff"/><Relationship Id="rId70" Type="http://schemas.openxmlformats.org/officeDocument/2006/relationships/image" Target="../media/image46.tiff"/><Relationship Id="rId7" Type="http://schemas.openxmlformats.org/officeDocument/2006/relationships/image" Target="../media/image2.tiff"/><Relationship Id="rId69" Type="http://schemas.openxmlformats.org/officeDocument/2006/relationships/image" Target="../media/image24.png"/><Relationship Id="rId68" Type="http://schemas.openxmlformats.org/officeDocument/2006/relationships/image" Target="../media/image45.tiff"/><Relationship Id="rId67" Type="http://schemas.openxmlformats.org/officeDocument/2006/relationships/image" Target="../media/image44.tiff"/><Relationship Id="rId66" Type="http://schemas.openxmlformats.org/officeDocument/2006/relationships/image" Target="../media/image23.jpeg"/><Relationship Id="rId65" Type="http://schemas.openxmlformats.org/officeDocument/2006/relationships/image" Target="../media/image43.tiff"/><Relationship Id="rId64" Type="http://schemas.openxmlformats.org/officeDocument/2006/relationships/image" Target="../media/image42.tiff"/><Relationship Id="rId63" Type="http://schemas.openxmlformats.org/officeDocument/2006/relationships/image" Target="../media/image22.png"/><Relationship Id="rId62" Type="http://schemas.openxmlformats.org/officeDocument/2006/relationships/image" Target="../media/image21.png"/><Relationship Id="rId61" Type="http://schemas.openxmlformats.org/officeDocument/2006/relationships/image" Target="../media/image20.png"/><Relationship Id="rId60" Type="http://schemas.openxmlformats.org/officeDocument/2006/relationships/image" Target="../media/image19.png"/><Relationship Id="rId6" Type="http://schemas.openxmlformats.org/officeDocument/2006/relationships/image" Target="../media/image5.png"/><Relationship Id="rId59" Type="http://schemas.openxmlformats.org/officeDocument/2006/relationships/image" Target="../media/image18.png"/><Relationship Id="rId58" Type="http://schemas.openxmlformats.org/officeDocument/2006/relationships/image" Target="../media/image41.tiff"/><Relationship Id="rId57" Type="http://schemas.openxmlformats.org/officeDocument/2006/relationships/image" Target="../media/image17.png"/><Relationship Id="rId56" Type="http://schemas.openxmlformats.org/officeDocument/2006/relationships/image" Target="../media/image16.png"/><Relationship Id="rId55" Type="http://schemas.openxmlformats.org/officeDocument/2006/relationships/image" Target="../media/image15.png"/><Relationship Id="rId54" Type="http://schemas.openxmlformats.org/officeDocument/2006/relationships/image" Target="../media/image40.tiff"/><Relationship Id="rId53" Type="http://schemas.openxmlformats.org/officeDocument/2006/relationships/image" Target="../media/image39.tiff"/><Relationship Id="rId52" Type="http://schemas.openxmlformats.org/officeDocument/2006/relationships/image" Target="../media/image14.png"/><Relationship Id="rId51" Type="http://schemas.openxmlformats.org/officeDocument/2006/relationships/image" Target="../media/image38.tiff"/><Relationship Id="rId50" Type="http://schemas.openxmlformats.org/officeDocument/2006/relationships/image" Target="../media/image37.tiff"/><Relationship Id="rId5" Type="http://schemas.openxmlformats.org/officeDocument/2006/relationships/image" Target="../media/image4.png"/><Relationship Id="rId49" Type="http://schemas.openxmlformats.org/officeDocument/2006/relationships/image" Target="../media/image36.tiff"/><Relationship Id="rId48" Type="http://schemas.openxmlformats.org/officeDocument/2006/relationships/image" Target="../media/image35.tiff"/><Relationship Id="rId47" Type="http://schemas.openxmlformats.org/officeDocument/2006/relationships/image" Target="../media/image34.tiff"/><Relationship Id="rId46" Type="http://schemas.openxmlformats.org/officeDocument/2006/relationships/image" Target="../media/image33.tiff"/><Relationship Id="rId45" Type="http://schemas.openxmlformats.org/officeDocument/2006/relationships/image" Target="../media/image32.tiff"/><Relationship Id="rId44" Type="http://schemas.openxmlformats.org/officeDocument/2006/relationships/image" Target="../media/image31.tiff"/><Relationship Id="rId43" Type="http://schemas.openxmlformats.org/officeDocument/2006/relationships/image" Target="../media/image30.tiff"/><Relationship Id="rId42" Type="http://schemas.openxmlformats.org/officeDocument/2006/relationships/image" Target="../media/image29.tiff"/><Relationship Id="rId41" Type="http://schemas.openxmlformats.org/officeDocument/2006/relationships/image" Target="../media/image28.tiff"/><Relationship Id="rId40" Type="http://schemas.openxmlformats.org/officeDocument/2006/relationships/image" Target="../media/image27.tiff"/><Relationship Id="rId4" Type="http://schemas.openxmlformats.org/officeDocument/2006/relationships/image" Target="../media/image3.png"/><Relationship Id="rId39" Type="http://schemas.openxmlformats.org/officeDocument/2006/relationships/image" Target="../media/image26.tiff"/><Relationship Id="rId38" Type="http://schemas.openxmlformats.org/officeDocument/2006/relationships/image" Target="../media/image25.tiff"/><Relationship Id="rId37" Type="http://schemas.openxmlformats.org/officeDocument/2006/relationships/image" Target="../media/image24.tiff"/><Relationship Id="rId36" Type="http://schemas.openxmlformats.org/officeDocument/2006/relationships/image" Target="../media/image23.tiff"/><Relationship Id="rId35" Type="http://schemas.openxmlformats.org/officeDocument/2006/relationships/image" Target="../media/image22.tiff"/><Relationship Id="rId34" Type="http://schemas.openxmlformats.org/officeDocument/2006/relationships/image" Target="../media/image21.tiff"/><Relationship Id="rId33" Type="http://schemas.openxmlformats.org/officeDocument/2006/relationships/image" Target="../media/image20.tiff"/><Relationship Id="rId32" Type="http://schemas.openxmlformats.org/officeDocument/2006/relationships/image" Target="../media/image19.tiff"/><Relationship Id="rId31" Type="http://schemas.openxmlformats.org/officeDocument/2006/relationships/image" Target="../media/image18.tiff"/><Relationship Id="rId30" Type="http://schemas.openxmlformats.org/officeDocument/2006/relationships/image" Target="../media/image17.tiff"/><Relationship Id="rId3" Type="http://schemas.openxmlformats.org/officeDocument/2006/relationships/image" Target="../media/image2.png"/><Relationship Id="rId29" Type="http://schemas.openxmlformats.org/officeDocument/2006/relationships/image" Target="../media/image16.tiff"/><Relationship Id="rId28" Type="http://schemas.openxmlformats.org/officeDocument/2006/relationships/image" Target="../media/image13.jpeg"/><Relationship Id="rId27" Type="http://schemas.openxmlformats.org/officeDocument/2006/relationships/image" Target="../media/image12.jpeg"/><Relationship Id="rId26" Type="http://schemas.openxmlformats.org/officeDocument/2006/relationships/image" Target="../media/image11.jpeg"/><Relationship Id="rId25" Type="http://schemas.openxmlformats.org/officeDocument/2006/relationships/image" Target="../media/image10.jpeg"/><Relationship Id="rId24" Type="http://schemas.openxmlformats.org/officeDocument/2006/relationships/image" Target="../media/image15.tiff"/><Relationship Id="rId23" Type="http://schemas.openxmlformats.org/officeDocument/2006/relationships/image" Target="../media/image14.tiff"/><Relationship Id="rId22" Type="http://schemas.openxmlformats.org/officeDocument/2006/relationships/image" Target="../media/image13.tiff"/><Relationship Id="rId21" Type="http://schemas.openxmlformats.org/officeDocument/2006/relationships/image" Target="../media/image12.tiff"/><Relationship Id="rId20" Type="http://schemas.openxmlformats.org/officeDocument/2006/relationships/image" Target="../media/image11.tiff"/><Relationship Id="rId2" Type="http://schemas.openxmlformats.org/officeDocument/2006/relationships/image" Target="../media/image1.png"/><Relationship Id="rId19" Type="http://schemas.openxmlformats.org/officeDocument/2006/relationships/image" Target="../media/image10.tiff"/><Relationship Id="rId18" Type="http://schemas.openxmlformats.org/officeDocument/2006/relationships/image" Target="../media/image9.tiff"/><Relationship Id="rId17" Type="http://schemas.openxmlformats.org/officeDocument/2006/relationships/image" Target="../media/image8.tiff"/><Relationship Id="rId16" Type="http://schemas.openxmlformats.org/officeDocument/2006/relationships/image" Target="../media/image7.tiff"/><Relationship Id="rId15" Type="http://schemas.openxmlformats.org/officeDocument/2006/relationships/image" Target="../media/image6.tiff"/><Relationship Id="rId14" Type="http://schemas.openxmlformats.org/officeDocument/2006/relationships/image" Target="../media/image5.tiff"/><Relationship Id="rId13" Type="http://schemas.openxmlformats.org/officeDocument/2006/relationships/image" Target="../media/image4.tiff"/><Relationship Id="rId12" Type="http://schemas.openxmlformats.org/officeDocument/2006/relationships/image" Target="../media/image3.tiff"/><Relationship Id="rId11" Type="http://schemas.openxmlformats.org/officeDocument/2006/relationships/image" Target="../media/image9.png"/><Relationship Id="rId10" Type="http://schemas.openxmlformats.org/officeDocument/2006/relationships/image" Target="../media/image8.png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271232</xdr:colOff>
      <xdr:row>26</xdr:row>
      <xdr:rowOff>35479</xdr:rowOff>
    </xdr:from>
    <xdr:ext cx="457152" cy="471929"/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145" y="14116685"/>
          <a:ext cx="457200" cy="472440"/>
        </a:xfrm>
        <a:prstGeom prst="rect">
          <a:avLst/>
        </a:prstGeom>
      </xdr:spPr>
    </xdr:pic>
    <xdr:clientData/>
  </xdr:oneCellAnchor>
  <xdr:oneCellAnchor>
    <xdr:from>
      <xdr:col>0</xdr:col>
      <xdr:colOff>194241</xdr:colOff>
      <xdr:row>8</xdr:row>
      <xdr:rowOff>0</xdr:rowOff>
    </xdr:from>
    <xdr:ext cx="668613" cy="598956"/>
    <xdr:pic>
      <xdr:nvPicPr>
        <xdr:cNvPr id="3" name="Picture 2" descr="Fucsia Toilet Paper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93675" y="4480560"/>
          <a:ext cx="668655" cy="598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191715</xdr:colOff>
      <xdr:row>7</xdr:row>
      <xdr:rowOff>10154</xdr:rowOff>
    </xdr:from>
    <xdr:ext cx="666493" cy="597057"/>
    <xdr:pic>
      <xdr:nvPicPr>
        <xdr:cNvPr id="4" name="Picture 3" descr="Blue Toilet Paper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91135" y="3956685"/>
          <a:ext cx="666750" cy="597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186385</xdr:colOff>
      <xdr:row>4</xdr:row>
      <xdr:rowOff>533400</xdr:rowOff>
    </xdr:from>
    <xdr:ext cx="665820" cy="596452"/>
    <xdr:pic>
      <xdr:nvPicPr>
        <xdr:cNvPr id="5" name="Picture 4" descr="Yellow Toilet Paper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86055" y="2880360"/>
          <a:ext cx="666115" cy="59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173990</xdr:colOff>
      <xdr:row>3</xdr:row>
      <xdr:rowOff>526415</xdr:rowOff>
    </xdr:from>
    <xdr:ext cx="663701" cy="594555"/>
    <xdr:pic>
      <xdr:nvPicPr>
        <xdr:cNvPr id="6" name="Picture 5" descr="Orange Toilet Paper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73990" y="2339975"/>
          <a:ext cx="663575" cy="59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185843</xdr:colOff>
      <xdr:row>2</xdr:row>
      <xdr:rowOff>512811</xdr:rowOff>
    </xdr:from>
    <xdr:ext cx="662076" cy="593099"/>
    <xdr:pic>
      <xdr:nvPicPr>
        <xdr:cNvPr id="7" name="Picture 6" descr="Red Toilet Paper 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85420" y="1792605"/>
          <a:ext cx="662305" cy="593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273050</xdr:colOff>
      <xdr:row>2</xdr:row>
      <xdr:rowOff>29845</xdr:rowOff>
    </xdr:from>
    <xdr:ext cx="488755" cy="488755"/>
    <xdr:pic>
      <xdr:nvPicPr>
        <xdr:cNvPr id="8" name="Picture 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3050" y="1310005"/>
          <a:ext cx="488315" cy="488315"/>
        </a:xfrm>
        <a:prstGeom prst="rect">
          <a:avLst/>
        </a:prstGeom>
      </xdr:spPr>
    </xdr:pic>
    <xdr:clientData/>
  </xdr:oneCellAnchor>
  <xdr:oneCellAnchor>
    <xdr:from>
      <xdr:col>0</xdr:col>
      <xdr:colOff>200500</xdr:colOff>
      <xdr:row>6</xdr:row>
      <xdr:rowOff>8339</xdr:rowOff>
    </xdr:from>
    <xdr:ext cx="663134" cy="594047"/>
    <xdr:pic>
      <xdr:nvPicPr>
        <xdr:cNvPr id="9" name="Picture 8" descr="Green Toilet Paper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00025" y="3422015"/>
          <a:ext cx="663575" cy="593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425824</xdr:colOff>
      <xdr:row>14</xdr:row>
      <xdr:rowOff>44825</xdr:rowOff>
    </xdr:from>
    <xdr:ext cx="191235" cy="481852"/>
    <xdr:pic>
      <xdr:nvPicPr>
        <xdr:cNvPr id="10" name="Picture 9"/>
        <xdr:cNvPicPr>
          <a:picLocks noChangeAspect="1"/>
        </xdr:cNvPicPr>
      </xdr:nvPicPr>
      <xdr:blipFill>
        <a:blip r:embed="rId9" cstate="print"/>
        <a:srcRect l="55651" r="33190"/>
        <a:stretch>
          <a:fillRect/>
        </a:stretch>
      </xdr:blipFill>
      <xdr:spPr>
        <a:xfrm>
          <a:off x="425450" y="772541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15</xdr:row>
      <xdr:rowOff>33618</xdr:rowOff>
    </xdr:from>
    <xdr:ext cx="188660" cy="481853"/>
    <xdr:pic>
      <xdr:nvPicPr>
        <xdr:cNvPr id="11" name="Picture 10"/>
        <xdr:cNvPicPr>
          <a:picLocks noChangeAspect="1"/>
        </xdr:cNvPicPr>
      </xdr:nvPicPr>
      <xdr:blipFill>
        <a:blip r:embed="rId9" cstate="print"/>
        <a:srcRect l="66810" r="22181"/>
        <a:stretch>
          <a:fillRect/>
        </a:stretch>
      </xdr:blipFill>
      <xdr:spPr>
        <a:xfrm>
          <a:off x="425450" y="8247380"/>
          <a:ext cx="188595" cy="481965"/>
        </a:xfrm>
        <a:prstGeom prst="rect">
          <a:avLst/>
        </a:prstGeom>
      </xdr:spPr>
    </xdr:pic>
    <xdr:clientData/>
  </xdr:oneCellAnchor>
  <xdr:oneCellAnchor>
    <xdr:from>
      <xdr:col>0</xdr:col>
      <xdr:colOff>437031</xdr:colOff>
      <xdr:row>9</xdr:row>
      <xdr:rowOff>33617</xdr:rowOff>
    </xdr:from>
    <xdr:ext cx="181301" cy="481852"/>
    <xdr:pic>
      <xdr:nvPicPr>
        <xdr:cNvPr id="12" name="Picture 11"/>
        <xdr:cNvPicPr>
          <a:picLocks noChangeAspect="1"/>
        </xdr:cNvPicPr>
      </xdr:nvPicPr>
      <xdr:blipFill>
        <a:blip r:embed="rId9" cstate="print"/>
        <a:srcRect r="89421"/>
        <a:stretch>
          <a:fillRect/>
        </a:stretch>
      </xdr:blipFill>
      <xdr:spPr>
        <a:xfrm>
          <a:off x="436880" y="5046980"/>
          <a:ext cx="180975" cy="481965"/>
        </a:xfrm>
        <a:prstGeom prst="rect">
          <a:avLst/>
        </a:prstGeom>
      </xdr:spPr>
    </xdr:pic>
    <xdr:clientData/>
  </xdr:oneCellAnchor>
  <xdr:oneCellAnchor>
    <xdr:from>
      <xdr:col>0</xdr:col>
      <xdr:colOff>425825</xdr:colOff>
      <xdr:row>10</xdr:row>
      <xdr:rowOff>33619</xdr:rowOff>
    </xdr:from>
    <xdr:ext cx="191235" cy="481852"/>
    <xdr:pic>
      <xdr:nvPicPr>
        <xdr:cNvPr id="13" name="Picture 12"/>
        <xdr:cNvPicPr>
          <a:picLocks noChangeAspect="1"/>
        </xdr:cNvPicPr>
      </xdr:nvPicPr>
      <xdr:blipFill>
        <a:blip r:embed="rId9" cstate="print"/>
        <a:srcRect l="10724" r="78117"/>
        <a:stretch>
          <a:fillRect/>
        </a:stretch>
      </xdr:blipFill>
      <xdr:spPr>
        <a:xfrm>
          <a:off x="425450" y="558038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425824</xdr:colOff>
      <xdr:row>12</xdr:row>
      <xdr:rowOff>33616</xdr:rowOff>
    </xdr:from>
    <xdr:ext cx="191235" cy="481852"/>
    <xdr:pic>
      <xdr:nvPicPr>
        <xdr:cNvPr id="14" name="Picture 13"/>
        <xdr:cNvPicPr>
          <a:picLocks noChangeAspect="1"/>
        </xdr:cNvPicPr>
      </xdr:nvPicPr>
      <xdr:blipFill>
        <a:blip r:embed="rId9" cstate="print"/>
        <a:srcRect l="33188" r="55653"/>
        <a:stretch>
          <a:fillRect/>
        </a:stretch>
      </xdr:blipFill>
      <xdr:spPr>
        <a:xfrm>
          <a:off x="425450" y="664718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425826</xdr:colOff>
      <xdr:row>13</xdr:row>
      <xdr:rowOff>33619</xdr:rowOff>
    </xdr:from>
    <xdr:ext cx="186268" cy="481852"/>
    <xdr:pic>
      <xdr:nvPicPr>
        <xdr:cNvPr id="15" name="Picture 14"/>
        <xdr:cNvPicPr>
          <a:picLocks noChangeAspect="1"/>
        </xdr:cNvPicPr>
      </xdr:nvPicPr>
      <xdr:blipFill>
        <a:blip r:embed="rId9" cstate="print"/>
        <a:srcRect l="44491" r="44640"/>
        <a:stretch>
          <a:fillRect/>
        </a:stretch>
      </xdr:blipFill>
      <xdr:spPr>
        <a:xfrm>
          <a:off x="425450" y="7180580"/>
          <a:ext cx="186055" cy="481965"/>
        </a:xfrm>
        <a:prstGeom prst="rect">
          <a:avLst/>
        </a:prstGeom>
      </xdr:spPr>
    </xdr:pic>
    <xdr:clientData/>
  </xdr:oneCellAnchor>
  <xdr:oneCellAnchor>
    <xdr:from>
      <xdr:col>0</xdr:col>
      <xdr:colOff>425823</xdr:colOff>
      <xdr:row>11</xdr:row>
      <xdr:rowOff>33618</xdr:rowOff>
    </xdr:from>
    <xdr:ext cx="191235" cy="481852"/>
    <xdr:pic>
      <xdr:nvPicPr>
        <xdr:cNvPr id="16" name="Picture 15"/>
        <xdr:cNvPicPr>
          <a:picLocks noChangeAspect="1"/>
        </xdr:cNvPicPr>
      </xdr:nvPicPr>
      <xdr:blipFill>
        <a:blip r:embed="rId9" cstate="print"/>
        <a:srcRect l="21883" r="66958"/>
        <a:stretch>
          <a:fillRect/>
        </a:stretch>
      </xdr:blipFill>
      <xdr:spPr>
        <a:xfrm>
          <a:off x="425450" y="6113780"/>
          <a:ext cx="191135" cy="481965"/>
        </a:xfrm>
        <a:prstGeom prst="rect">
          <a:avLst/>
        </a:prstGeom>
      </xdr:spPr>
    </xdr:pic>
    <xdr:clientData/>
  </xdr:oneCellAnchor>
  <xdr:oneCellAnchor>
    <xdr:from>
      <xdr:col>0</xdr:col>
      <xdr:colOff>33618</xdr:colOff>
      <xdr:row>16</xdr:row>
      <xdr:rowOff>33618</xdr:rowOff>
    </xdr:from>
    <xdr:ext cx="1015253" cy="476803"/>
    <xdr:pic>
      <xdr:nvPicPr>
        <xdr:cNvPr id="17" name="Picture 16"/>
        <xdr:cNvPicPr>
          <a:picLocks noChangeAspect="1"/>
        </xdr:cNvPicPr>
      </xdr:nvPicPr>
      <xdr:blipFill>
        <a:blip r:embed="rId10" cstate="print"/>
        <a:srcRect l="2727" t="1670" b="11013"/>
        <a:stretch>
          <a:fillRect/>
        </a:stretch>
      </xdr:blipFill>
      <xdr:spPr>
        <a:xfrm>
          <a:off x="33020" y="8780780"/>
          <a:ext cx="1015365" cy="476885"/>
        </a:xfrm>
        <a:prstGeom prst="rect">
          <a:avLst/>
        </a:prstGeom>
      </xdr:spPr>
    </xdr:pic>
    <xdr:clientData/>
  </xdr:oneCellAnchor>
  <xdr:oneCellAnchor>
    <xdr:from>
      <xdr:col>0</xdr:col>
      <xdr:colOff>123266</xdr:colOff>
      <xdr:row>17</xdr:row>
      <xdr:rowOff>22413</xdr:rowOff>
    </xdr:from>
    <xdr:ext cx="811287" cy="493058"/>
    <xdr:pic>
      <xdr:nvPicPr>
        <xdr:cNvPr id="18" name="Picture 17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23190" y="9303385"/>
          <a:ext cx="810895" cy="492760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24</xdr:row>
      <xdr:rowOff>11211</xdr:rowOff>
    </xdr:from>
    <xdr:ext cx="270577" cy="526675"/>
    <xdr:pic>
      <xdr:nvPicPr>
        <xdr:cNvPr id="21" name="Picture 20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8" t="2124" r="24541" b="2778"/>
        <a:stretch>
          <a:fillRect/>
        </a:stretch>
      </xdr:blipFill>
      <xdr:spPr>
        <a:xfrm>
          <a:off x="369570" y="13025755"/>
          <a:ext cx="270510" cy="52705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20</xdr:row>
      <xdr:rowOff>22417</xdr:rowOff>
    </xdr:from>
    <xdr:ext cx="270577" cy="529390"/>
    <xdr:pic>
      <xdr:nvPicPr>
        <xdr:cNvPr id="22" name="Picture 2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4" t="2123" r="24550" b="2288"/>
        <a:stretch>
          <a:fillRect/>
        </a:stretch>
      </xdr:blipFill>
      <xdr:spPr>
        <a:xfrm>
          <a:off x="369570" y="10903585"/>
          <a:ext cx="270510" cy="528955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23</xdr:row>
      <xdr:rowOff>22416</xdr:rowOff>
    </xdr:from>
    <xdr:ext cx="268767" cy="528484"/>
    <xdr:pic>
      <xdr:nvPicPr>
        <xdr:cNvPr id="23" name="Picture 22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55" t="1961" r="24888" b="2614"/>
        <a:stretch>
          <a:fillRect/>
        </a:stretch>
      </xdr:blipFill>
      <xdr:spPr>
        <a:xfrm>
          <a:off x="369570" y="12503785"/>
          <a:ext cx="268605" cy="528320"/>
        </a:xfrm>
        <a:prstGeom prst="rect">
          <a:avLst/>
        </a:prstGeom>
      </xdr:spPr>
    </xdr:pic>
    <xdr:clientData/>
  </xdr:oneCellAnchor>
  <xdr:oneCellAnchor>
    <xdr:from>
      <xdr:col>0</xdr:col>
      <xdr:colOff>369797</xdr:colOff>
      <xdr:row>21</xdr:row>
      <xdr:rowOff>11210</xdr:rowOff>
    </xdr:from>
    <xdr:ext cx="272387" cy="530253"/>
    <xdr:pic>
      <xdr:nvPicPr>
        <xdr:cNvPr id="24" name="Picture 23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124" r="24551" b="2941"/>
        <a:stretch>
          <a:fillRect/>
        </a:stretch>
      </xdr:blipFill>
      <xdr:spPr>
        <a:xfrm>
          <a:off x="369570" y="11425555"/>
          <a:ext cx="272415" cy="53022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22</xdr:row>
      <xdr:rowOff>22418</xdr:rowOff>
    </xdr:from>
    <xdr:ext cx="274197" cy="529391"/>
    <xdr:pic>
      <xdr:nvPicPr>
        <xdr:cNvPr id="25" name="Picture 24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22" t="2353" r="23804" b="2059"/>
        <a:stretch>
          <a:fillRect/>
        </a:stretch>
      </xdr:blipFill>
      <xdr:spPr>
        <a:xfrm>
          <a:off x="369570" y="11970385"/>
          <a:ext cx="274320" cy="528955"/>
        </a:xfrm>
        <a:prstGeom prst="rect">
          <a:avLst/>
        </a:prstGeom>
      </xdr:spPr>
    </xdr:pic>
    <xdr:clientData/>
  </xdr:oneCellAnchor>
  <xdr:oneCellAnchor>
    <xdr:from>
      <xdr:col>0</xdr:col>
      <xdr:colOff>369796</xdr:colOff>
      <xdr:row>18</xdr:row>
      <xdr:rowOff>11206</xdr:rowOff>
    </xdr:from>
    <xdr:ext cx="273292" cy="528485"/>
    <xdr:pic>
      <xdr:nvPicPr>
        <xdr:cNvPr id="26" name="Picture 25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85" t="2124" r="24211" b="2451"/>
        <a:stretch>
          <a:fillRect/>
        </a:stretch>
      </xdr:blipFill>
      <xdr:spPr>
        <a:xfrm>
          <a:off x="369570" y="982535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369795</xdr:colOff>
      <xdr:row>19</xdr:row>
      <xdr:rowOff>11208</xdr:rowOff>
    </xdr:from>
    <xdr:ext cx="273292" cy="528485"/>
    <xdr:pic>
      <xdr:nvPicPr>
        <xdr:cNvPr id="27" name="Picture 26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15" t="2451" r="24380" b="2124"/>
        <a:stretch>
          <a:fillRect/>
        </a:stretch>
      </xdr:blipFill>
      <xdr:spPr>
        <a:xfrm>
          <a:off x="369570" y="10358755"/>
          <a:ext cx="273050" cy="528320"/>
        </a:xfrm>
        <a:prstGeom prst="rect">
          <a:avLst/>
        </a:prstGeom>
      </xdr:spPr>
    </xdr:pic>
    <xdr:clientData/>
  </xdr:oneCellAnchor>
  <xdr:oneCellAnchor>
    <xdr:from>
      <xdr:col>0</xdr:col>
      <xdr:colOff>369794</xdr:colOff>
      <xdr:row>25</xdr:row>
      <xdr:rowOff>11208</xdr:rowOff>
    </xdr:from>
    <xdr:ext cx="267150" cy="515471"/>
    <xdr:pic>
      <xdr:nvPicPr>
        <xdr:cNvPr id="28" name="Picture 27"/>
        <xdr:cNvPicPr>
          <a:picLocks noChangeAspect="1"/>
        </xdr:cNvPicPr>
      </xdr:nvPicPr>
      <xdr:blipFill>
        <a:blip r:embed="rId19" cstate="print"/>
        <a:srcRect l="24152" t="1976" r="24126" b="1869"/>
        <a:stretch>
          <a:fillRect/>
        </a:stretch>
      </xdr:blipFill>
      <xdr:spPr>
        <a:xfrm>
          <a:off x="369570" y="13559155"/>
          <a:ext cx="267335" cy="515620"/>
        </a:xfrm>
        <a:prstGeom prst="rect">
          <a:avLst/>
        </a:prstGeom>
      </xdr:spPr>
    </xdr:pic>
    <xdr:clientData/>
  </xdr:oneCellAnchor>
  <xdr:oneCellAnchor>
    <xdr:from>
      <xdr:col>0</xdr:col>
      <xdr:colOff>260382</xdr:colOff>
      <xdr:row>30</xdr:row>
      <xdr:rowOff>44827</xdr:rowOff>
    </xdr:from>
    <xdr:ext cx="465165" cy="475351"/>
    <xdr:pic>
      <xdr:nvPicPr>
        <xdr:cNvPr id="30" name="Picture 29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54" t="3907" r="3378" b="4917"/>
        <a:stretch>
          <a:fillRect/>
        </a:stretch>
      </xdr:blipFill>
      <xdr:spPr>
        <a:xfrm>
          <a:off x="260350" y="16259810"/>
          <a:ext cx="464820" cy="475615"/>
        </a:xfrm>
        <a:prstGeom prst="rect">
          <a:avLst/>
        </a:prstGeom>
      </xdr:spPr>
    </xdr:pic>
    <xdr:clientData/>
  </xdr:oneCellAnchor>
  <xdr:oneCellAnchor>
    <xdr:from>
      <xdr:col>0</xdr:col>
      <xdr:colOff>254675</xdr:colOff>
      <xdr:row>28</xdr:row>
      <xdr:rowOff>33619</xdr:rowOff>
    </xdr:from>
    <xdr:ext cx="468560" cy="482673"/>
    <xdr:pic>
      <xdr:nvPicPr>
        <xdr:cNvPr id="31" name="Picture 30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075" r="3309" b="5031"/>
        <a:stretch>
          <a:fillRect/>
        </a:stretch>
      </xdr:blipFill>
      <xdr:spPr>
        <a:xfrm>
          <a:off x="254635" y="15181580"/>
          <a:ext cx="467995" cy="483235"/>
        </a:xfrm>
        <a:prstGeom prst="rect">
          <a:avLst/>
        </a:prstGeom>
      </xdr:spPr>
    </xdr:pic>
    <xdr:clientData/>
  </xdr:oneCellAnchor>
  <xdr:oneCellAnchor>
    <xdr:from>
      <xdr:col>0</xdr:col>
      <xdr:colOff>268976</xdr:colOff>
      <xdr:row>27</xdr:row>
      <xdr:rowOff>33619</xdr:rowOff>
    </xdr:from>
    <xdr:ext cx="459737" cy="470258"/>
    <xdr:pic>
      <xdr:nvPicPr>
        <xdr:cNvPr id="32" name="Picture 3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7" t="4253" r="3309" b="5209"/>
        <a:stretch>
          <a:fillRect/>
        </a:stretch>
      </xdr:blipFill>
      <xdr:spPr>
        <a:xfrm>
          <a:off x="268605" y="14648180"/>
          <a:ext cx="459740" cy="470535"/>
        </a:xfrm>
        <a:prstGeom prst="rect">
          <a:avLst/>
        </a:prstGeom>
      </xdr:spPr>
    </xdr:pic>
    <xdr:clientData/>
  </xdr:oneCellAnchor>
  <xdr:oneCellAnchor>
    <xdr:from>
      <xdr:col>0</xdr:col>
      <xdr:colOff>265864</xdr:colOff>
      <xdr:row>31</xdr:row>
      <xdr:rowOff>33621</xdr:rowOff>
    </xdr:from>
    <xdr:ext cx="454892" cy="466863"/>
    <xdr:pic>
      <xdr:nvPicPr>
        <xdr:cNvPr id="33" name="Picture 32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8" t="4607" r="4043" b="5563"/>
        <a:stretch>
          <a:fillRect/>
        </a:stretch>
      </xdr:blipFill>
      <xdr:spPr>
        <a:xfrm>
          <a:off x="265430" y="16781780"/>
          <a:ext cx="455295" cy="46736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29</xdr:row>
      <xdr:rowOff>33624</xdr:rowOff>
    </xdr:from>
    <xdr:ext cx="460072" cy="475937"/>
    <xdr:pic>
      <xdr:nvPicPr>
        <xdr:cNvPr id="34" name="Picture 33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99" t="4074" r="3676" b="5564"/>
        <a:stretch>
          <a:fillRect/>
        </a:stretch>
      </xdr:blipFill>
      <xdr:spPr>
        <a:xfrm>
          <a:off x="268605" y="15714980"/>
          <a:ext cx="460375" cy="476250"/>
        </a:xfrm>
        <a:prstGeom prst="rect">
          <a:avLst/>
        </a:prstGeom>
      </xdr:spPr>
    </xdr:pic>
    <xdr:clientData/>
  </xdr:oneCellAnchor>
  <xdr:oneCellAnchor>
    <xdr:from>
      <xdr:col>0</xdr:col>
      <xdr:colOff>268942</xdr:colOff>
      <xdr:row>32</xdr:row>
      <xdr:rowOff>33620</xdr:rowOff>
    </xdr:from>
    <xdr:ext cx="461176" cy="481852"/>
    <xdr:pic>
      <xdr:nvPicPr>
        <xdr:cNvPr id="35" name="Picture 34" descr="http://www.intranet.renova.pt/Produtos/especificaprodutos/Imagens%20de%20Produtos/200085926.jpg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315180"/>
          <a:ext cx="461010" cy="481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268941</xdr:colOff>
      <xdr:row>33</xdr:row>
      <xdr:rowOff>44828</xdr:rowOff>
    </xdr:from>
    <xdr:ext cx="450451" cy="470646"/>
    <xdr:pic>
      <xdr:nvPicPr>
        <xdr:cNvPr id="36" name="Picture 35" descr="http://www.intranet.renova.pt/Produtos/especificaprodutos/Imagens%20de%20Produtos/200085927.jpg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786001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268942</xdr:colOff>
      <xdr:row>34</xdr:row>
      <xdr:rowOff>44827</xdr:rowOff>
    </xdr:from>
    <xdr:ext cx="450453" cy="470647"/>
    <xdr:pic>
      <xdr:nvPicPr>
        <xdr:cNvPr id="37" name="Picture 36" descr="http://www.intranet.renova.pt/Produtos/especificaprodutos/Imagens%20de%20Produtos/200085929.jpg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39341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268939</xdr:colOff>
      <xdr:row>35</xdr:row>
      <xdr:rowOff>44830</xdr:rowOff>
    </xdr:from>
    <xdr:ext cx="450451" cy="470645"/>
    <xdr:pic>
      <xdr:nvPicPr>
        <xdr:cNvPr id="38" name="Picture 37" descr="http://www.intranet.renova.pt/Produtos/especificaprodutos/Imagens%20de%20Produtos/200085928.jpg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8605" y="18926810"/>
          <a:ext cx="450215" cy="470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249354</xdr:colOff>
      <xdr:row>41</xdr:row>
      <xdr:rowOff>22412</xdr:rowOff>
    </xdr:from>
    <xdr:ext cx="485927" cy="504264"/>
    <xdr:pic>
      <xdr:nvPicPr>
        <xdr:cNvPr id="39" name="Picture 38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920" y="2210498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253322</xdr:colOff>
      <xdr:row>40</xdr:row>
      <xdr:rowOff>24320</xdr:rowOff>
    </xdr:from>
    <xdr:ext cx="485927" cy="504264"/>
    <xdr:pic>
      <xdr:nvPicPr>
        <xdr:cNvPr id="40" name="Picture 3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157349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257242</xdr:colOff>
      <xdr:row>39</xdr:row>
      <xdr:rowOff>26390</xdr:rowOff>
    </xdr:from>
    <xdr:ext cx="485927" cy="504264"/>
    <xdr:pic>
      <xdr:nvPicPr>
        <xdr:cNvPr id="41" name="Picture 40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1041995"/>
          <a:ext cx="485775" cy="504190"/>
        </a:xfrm>
        <a:prstGeom prst="rect">
          <a:avLst/>
        </a:prstGeom>
      </xdr:spPr>
    </xdr:pic>
    <xdr:clientData/>
  </xdr:oneCellAnchor>
  <xdr:oneCellAnchor>
    <xdr:from>
      <xdr:col>0</xdr:col>
      <xdr:colOff>253276</xdr:colOff>
      <xdr:row>38</xdr:row>
      <xdr:rowOff>19540</xdr:rowOff>
    </xdr:from>
    <xdr:ext cx="485927" cy="504264"/>
    <xdr:pic>
      <xdr:nvPicPr>
        <xdr:cNvPr id="42" name="Picture 41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730" y="2050161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253977</xdr:colOff>
      <xdr:row>37</xdr:row>
      <xdr:rowOff>18086</xdr:rowOff>
    </xdr:from>
    <xdr:ext cx="485927" cy="504264"/>
    <xdr:pic>
      <xdr:nvPicPr>
        <xdr:cNvPr id="43" name="Picture 42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365" y="19966940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257736</xdr:colOff>
      <xdr:row>36</xdr:row>
      <xdr:rowOff>9954</xdr:rowOff>
    </xdr:from>
    <xdr:ext cx="485927" cy="504264"/>
    <xdr:pic>
      <xdr:nvPicPr>
        <xdr:cNvPr id="44" name="Picture 43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9425285"/>
          <a:ext cx="486410" cy="504190"/>
        </a:xfrm>
        <a:prstGeom prst="rect">
          <a:avLst/>
        </a:prstGeom>
      </xdr:spPr>
    </xdr:pic>
    <xdr:clientData/>
  </xdr:oneCellAnchor>
  <xdr:oneCellAnchor>
    <xdr:from>
      <xdr:col>0</xdr:col>
      <xdr:colOff>105335</xdr:colOff>
      <xdr:row>42</xdr:row>
      <xdr:rowOff>494413</xdr:rowOff>
    </xdr:from>
    <xdr:ext cx="791833" cy="593875"/>
    <xdr:pic>
      <xdr:nvPicPr>
        <xdr:cNvPr id="45" name="Picture 44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104775" y="2311019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118990</xdr:colOff>
      <xdr:row>46</xdr:row>
      <xdr:rowOff>506364</xdr:rowOff>
    </xdr:from>
    <xdr:ext cx="778602" cy="583951"/>
    <xdr:pic>
      <xdr:nvPicPr>
        <xdr:cNvPr id="46" name="Picture 45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118745" y="25255855"/>
          <a:ext cx="778510" cy="584200"/>
        </a:xfrm>
        <a:prstGeom prst="rect">
          <a:avLst/>
        </a:prstGeom>
      </xdr:spPr>
    </xdr:pic>
    <xdr:clientData/>
  </xdr:oneCellAnchor>
  <xdr:oneCellAnchor>
    <xdr:from>
      <xdr:col>0</xdr:col>
      <xdr:colOff>131530</xdr:colOff>
      <xdr:row>45</xdr:row>
      <xdr:rowOff>501096</xdr:rowOff>
    </xdr:from>
    <xdr:ext cx="757147" cy="567859"/>
    <xdr:pic>
      <xdr:nvPicPr>
        <xdr:cNvPr id="47" name="Picture 46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>
          <a:off x="131445" y="24717375"/>
          <a:ext cx="756920" cy="567690"/>
        </a:xfrm>
        <a:prstGeom prst="rect">
          <a:avLst/>
        </a:prstGeom>
      </xdr:spPr>
    </xdr:pic>
    <xdr:clientData/>
  </xdr:oneCellAnchor>
  <xdr:oneCellAnchor>
    <xdr:from>
      <xdr:col>0</xdr:col>
      <xdr:colOff>138282</xdr:colOff>
      <xdr:row>44</xdr:row>
      <xdr:rowOff>496154</xdr:rowOff>
    </xdr:from>
    <xdr:ext cx="754666" cy="565999"/>
    <xdr:pic>
      <xdr:nvPicPr>
        <xdr:cNvPr id="48" name="Picture 47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37795" y="24178895"/>
          <a:ext cx="755015" cy="565785"/>
        </a:xfrm>
        <a:prstGeom prst="rect">
          <a:avLst/>
        </a:prstGeom>
      </xdr:spPr>
    </xdr:pic>
    <xdr:clientData/>
  </xdr:oneCellAnchor>
  <xdr:oneCellAnchor>
    <xdr:from>
      <xdr:col>0</xdr:col>
      <xdr:colOff>117113</xdr:colOff>
      <xdr:row>43</xdr:row>
      <xdr:rowOff>493082</xdr:rowOff>
    </xdr:from>
    <xdr:ext cx="795315" cy="596486"/>
    <xdr:pic>
      <xdr:nvPicPr>
        <xdr:cNvPr id="49" name="Picture 48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16840" y="23642320"/>
          <a:ext cx="795020" cy="596265"/>
        </a:xfrm>
        <a:prstGeom prst="rect">
          <a:avLst/>
        </a:prstGeom>
      </xdr:spPr>
    </xdr:pic>
    <xdr:clientData/>
  </xdr:oneCellAnchor>
  <xdr:oneCellAnchor>
    <xdr:from>
      <xdr:col>0</xdr:col>
      <xdr:colOff>110522</xdr:colOff>
      <xdr:row>47</xdr:row>
      <xdr:rowOff>493762</xdr:rowOff>
    </xdr:from>
    <xdr:ext cx="790945" cy="593209"/>
    <xdr:pic>
      <xdr:nvPicPr>
        <xdr:cNvPr id="50" name="Picture 49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" y="25776555"/>
          <a:ext cx="790575" cy="593090"/>
        </a:xfrm>
        <a:prstGeom prst="rect">
          <a:avLst/>
        </a:prstGeom>
      </xdr:spPr>
    </xdr:pic>
    <xdr:clientData/>
  </xdr:oneCellAnchor>
  <xdr:oneCellAnchor>
    <xdr:from>
      <xdr:col>0</xdr:col>
      <xdr:colOff>123303</xdr:colOff>
      <xdr:row>42</xdr:row>
      <xdr:rowOff>0</xdr:rowOff>
    </xdr:from>
    <xdr:ext cx="791882" cy="593912"/>
    <xdr:pic>
      <xdr:nvPicPr>
        <xdr:cNvPr id="51" name="Picture 50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90" y="22616160"/>
          <a:ext cx="791845" cy="593725"/>
        </a:xfrm>
        <a:prstGeom prst="rect">
          <a:avLst/>
        </a:prstGeom>
      </xdr:spPr>
    </xdr:pic>
    <xdr:clientData/>
  </xdr:oneCellAnchor>
  <xdr:oneCellAnchor>
    <xdr:from>
      <xdr:col>0</xdr:col>
      <xdr:colOff>145415</xdr:colOff>
      <xdr:row>49</xdr:row>
      <xdr:rowOff>43815</xdr:rowOff>
    </xdr:from>
    <xdr:ext cx="761999" cy="476402"/>
    <xdr:pic>
      <xdr:nvPicPr>
        <xdr:cNvPr id="52" name="Picture 51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45415" y="26393775"/>
          <a:ext cx="761365" cy="47625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56</xdr:row>
      <xdr:rowOff>11210</xdr:rowOff>
    </xdr:from>
    <xdr:ext cx="784411" cy="534341"/>
    <xdr:pic>
      <xdr:nvPicPr>
        <xdr:cNvPr id="53" name="Picture 52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3009455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53</xdr:row>
      <xdr:rowOff>11208</xdr:rowOff>
    </xdr:from>
    <xdr:ext cx="784411" cy="534341"/>
    <xdr:pic>
      <xdr:nvPicPr>
        <xdr:cNvPr id="54" name="Picture 53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849435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134470</xdr:colOff>
      <xdr:row>55</xdr:row>
      <xdr:rowOff>11210</xdr:rowOff>
    </xdr:from>
    <xdr:ext cx="784411" cy="534341"/>
    <xdr:pic>
      <xdr:nvPicPr>
        <xdr:cNvPr id="55" name="Picture 54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56115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52</xdr:row>
      <xdr:rowOff>0</xdr:rowOff>
    </xdr:from>
    <xdr:ext cx="784411" cy="538823"/>
    <xdr:pic>
      <xdr:nvPicPr>
        <xdr:cNvPr id="56" name="Picture 55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95016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51</xdr:row>
      <xdr:rowOff>2</xdr:rowOff>
    </xdr:from>
    <xdr:ext cx="784411" cy="538824"/>
    <xdr:pic>
      <xdr:nvPicPr>
        <xdr:cNvPr id="57" name="Picture 56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7416760"/>
          <a:ext cx="784860" cy="538480"/>
        </a:xfrm>
        <a:prstGeom prst="rect">
          <a:avLst/>
        </a:prstGeom>
      </xdr:spPr>
    </xdr:pic>
    <xdr:clientData/>
  </xdr:oneCellAnchor>
  <xdr:oneCellAnchor>
    <xdr:from>
      <xdr:col>0</xdr:col>
      <xdr:colOff>129988</xdr:colOff>
      <xdr:row>50</xdr:row>
      <xdr:rowOff>6722</xdr:rowOff>
    </xdr:from>
    <xdr:ext cx="784411" cy="534341"/>
    <xdr:pic>
      <xdr:nvPicPr>
        <xdr:cNvPr id="58" name="Picture 57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" y="26889710"/>
          <a:ext cx="784225" cy="534670"/>
        </a:xfrm>
        <a:prstGeom prst="rect">
          <a:avLst/>
        </a:prstGeom>
      </xdr:spPr>
    </xdr:pic>
    <xdr:clientData/>
  </xdr:oneCellAnchor>
  <xdr:oneCellAnchor>
    <xdr:from>
      <xdr:col>0</xdr:col>
      <xdr:colOff>134471</xdr:colOff>
      <xdr:row>54</xdr:row>
      <xdr:rowOff>11210</xdr:rowOff>
    </xdr:from>
    <xdr:ext cx="784411" cy="534341"/>
    <xdr:pic>
      <xdr:nvPicPr>
        <xdr:cNvPr id="59" name="Picture 58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85" y="29027755"/>
          <a:ext cx="784860" cy="534670"/>
        </a:xfrm>
        <a:prstGeom prst="rect">
          <a:avLst/>
        </a:prstGeom>
      </xdr:spPr>
    </xdr:pic>
    <xdr:clientData/>
  </xdr:oneCellAnchor>
  <xdr:oneCellAnchor>
    <xdr:from>
      <xdr:col>0</xdr:col>
      <xdr:colOff>134473</xdr:colOff>
      <xdr:row>57</xdr:row>
      <xdr:rowOff>67237</xdr:rowOff>
    </xdr:from>
    <xdr:ext cx="739587" cy="392526"/>
    <xdr:pic>
      <xdr:nvPicPr>
        <xdr:cNvPr id="60" name="Picture 59"/>
        <xdr:cNvPicPr>
          <a:picLocks noChangeAspect="1"/>
        </xdr:cNvPicPr>
      </xdr:nvPicPr>
      <xdr:blipFill>
        <a:blip r:embed="rId50" cstate="email"/>
        <a:srcRect t="11743" r="2353" b="12222"/>
        <a:stretch>
          <a:fillRect/>
        </a:stretch>
      </xdr:blipFill>
      <xdr:spPr>
        <a:xfrm>
          <a:off x="133985" y="30683835"/>
          <a:ext cx="739775" cy="393065"/>
        </a:xfrm>
        <a:prstGeom prst="rect">
          <a:avLst/>
        </a:prstGeom>
      </xdr:spPr>
    </xdr:pic>
    <xdr:clientData/>
  </xdr:oneCellAnchor>
  <xdr:oneCellAnchor>
    <xdr:from>
      <xdr:col>0</xdr:col>
      <xdr:colOff>100853</xdr:colOff>
      <xdr:row>58</xdr:row>
      <xdr:rowOff>67236</xdr:rowOff>
    </xdr:from>
    <xdr:ext cx="800034" cy="414618"/>
    <xdr:pic>
      <xdr:nvPicPr>
        <xdr:cNvPr id="61" name="Picture 60"/>
        <xdr:cNvPicPr>
          <a:picLocks noChangeAspect="1"/>
        </xdr:cNvPicPr>
      </xdr:nvPicPr>
      <xdr:blipFill>
        <a:blip r:embed="rId51" cstate="email"/>
        <a:srcRect t="11743" b="12222"/>
        <a:stretch>
          <a:fillRect/>
        </a:stretch>
      </xdr:blipFill>
      <xdr:spPr>
        <a:xfrm>
          <a:off x="100330" y="31217235"/>
          <a:ext cx="800100" cy="414655"/>
        </a:xfrm>
        <a:prstGeom prst="rect">
          <a:avLst/>
        </a:prstGeom>
      </xdr:spPr>
    </xdr:pic>
    <xdr:clientData/>
  </xdr:oneCellAnchor>
  <xdr:oneCellAnchor>
    <xdr:from>
      <xdr:col>0</xdr:col>
      <xdr:colOff>257738</xdr:colOff>
      <xdr:row>59</xdr:row>
      <xdr:rowOff>22413</xdr:rowOff>
    </xdr:from>
    <xdr:ext cx="504476" cy="515471"/>
    <xdr:pic>
      <xdr:nvPicPr>
        <xdr:cNvPr id="62" name="Picture 61" descr="Renova Red Label Pocket Tissues Mix"/>
        <xdr:cNvPicPr>
          <a:picLocks noChangeAspect="1" noChangeArrowheads="1"/>
        </xdr:cNvPicPr>
      </xdr:nvPicPr>
      <xdr:blipFill>
        <a:blip r:embed="rId52" cstate="print"/>
        <a:srcRect l="4400" t="10869" r="5773" b="4523"/>
        <a:stretch>
          <a:fillRect/>
        </a:stretch>
      </xdr:blipFill>
      <xdr:spPr>
        <a:xfrm>
          <a:off x="257175" y="31706185"/>
          <a:ext cx="504825" cy="51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311290</xdr:colOff>
      <xdr:row>67</xdr:row>
      <xdr:rowOff>11208</xdr:rowOff>
    </xdr:from>
    <xdr:ext cx="428299" cy="560292"/>
    <xdr:pic>
      <xdr:nvPicPr>
        <xdr:cNvPr id="65" name="Picture 64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311150" y="35961955"/>
          <a:ext cx="427990" cy="560705"/>
        </a:xfrm>
        <a:prstGeom prst="rect">
          <a:avLst/>
        </a:prstGeom>
      </xdr:spPr>
    </xdr:pic>
    <xdr:clientData/>
  </xdr:oneCellAnchor>
  <xdr:oneCellAnchor>
    <xdr:from>
      <xdr:col>0</xdr:col>
      <xdr:colOff>321228</xdr:colOff>
      <xdr:row>66</xdr:row>
      <xdr:rowOff>13080</xdr:rowOff>
    </xdr:from>
    <xdr:ext cx="394730" cy="557388"/>
    <xdr:pic>
      <xdr:nvPicPr>
        <xdr:cNvPr id="66" name="Picture 65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320675" y="35430460"/>
          <a:ext cx="394970" cy="557530"/>
        </a:xfrm>
        <a:prstGeom prst="rect">
          <a:avLst/>
        </a:prstGeom>
      </xdr:spPr>
    </xdr:pic>
    <xdr:clientData/>
  </xdr:oneCellAnchor>
  <xdr:oneCellAnchor>
    <xdr:from>
      <xdr:col>0</xdr:col>
      <xdr:colOff>325304</xdr:colOff>
      <xdr:row>65</xdr:row>
      <xdr:rowOff>13976</xdr:rowOff>
    </xdr:from>
    <xdr:ext cx="406804" cy="545501"/>
    <xdr:pic>
      <xdr:nvPicPr>
        <xdr:cNvPr id="67" name="Picture 66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325120" y="34898330"/>
          <a:ext cx="406400" cy="545465"/>
        </a:xfrm>
        <a:prstGeom prst="rect">
          <a:avLst/>
        </a:prstGeom>
      </xdr:spPr>
    </xdr:pic>
    <xdr:clientData/>
  </xdr:oneCellAnchor>
  <xdr:oneCellAnchor>
    <xdr:from>
      <xdr:col>0</xdr:col>
      <xdr:colOff>316983</xdr:colOff>
      <xdr:row>64</xdr:row>
      <xdr:rowOff>19377</xdr:rowOff>
    </xdr:from>
    <xdr:ext cx="405849" cy="545502"/>
    <xdr:pic>
      <xdr:nvPicPr>
        <xdr:cNvPr id="68" name="Picture 67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316865" y="34370010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309957</xdr:colOff>
      <xdr:row>63</xdr:row>
      <xdr:rowOff>14642</xdr:rowOff>
    </xdr:from>
    <xdr:ext cx="409387" cy="545502"/>
    <xdr:pic>
      <xdr:nvPicPr>
        <xdr:cNvPr id="69" name="Picture 68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309880" y="33832165"/>
          <a:ext cx="408940" cy="545465"/>
        </a:xfrm>
        <a:prstGeom prst="rect">
          <a:avLst/>
        </a:prstGeom>
      </xdr:spPr>
    </xdr:pic>
    <xdr:clientData/>
  </xdr:oneCellAnchor>
  <xdr:oneCellAnchor>
    <xdr:from>
      <xdr:col>0</xdr:col>
      <xdr:colOff>311972</xdr:colOff>
      <xdr:row>62</xdr:row>
      <xdr:rowOff>8688</xdr:rowOff>
    </xdr:from>
    <xdr:ext cx="406077" cy="545501"/>
    <xdr:pic>
      <xdr:nvPicPr>
        <xdr:cNvPr id="70" name="Picture 69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311785" y="33292415"/>
          <a:ext cx="405765" cy="545465"/>
        </a:xfrm>
        <a:prstGeom prst="rect">
          <a:avLst/>
        </a:prstGeom>
      </xdr:spPr>
    </xdr:pic>
    <xdr:clientData/>
  </xdr:oneCellAnchor>
  <xdr:oneCellAnchor>
    <xdr:from>
      <xdr:col>0</xdr:col>
      <xdr:colOff>325998</xdr:colOff>
      <xdr:row>61</xdr:row>
      <xdr:rowOff>2441</xdr:rowOff>
    </xdr:from>
    <xdr:ext cx="392922" cy="557299"/>
    <xdr:pic>
      <xdr:nvPicPr>
        <xdr:cNvPr id="71" name="Picture 70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325755" y="32752665"/>
          <a:ext cx="393065" cy="557530"/>
        </a:xfrm>
        <a:prstGeom prst="rect">
          <a:avLst/>
        </a:prstGeom>
      </xdr:spPr>
    </xdr:pic>
    <xdr:clientData/>
  </xdr:oneCellAnchor>
  <xdr:oneCellAnchor>
    <xdr:from>
      <xdr:col>0</xdr:col>
      <xdr:colOff>310426</xdr:colOff>
      <xdr:row>60</xdr:row>
      <xdr:rowOff>7672</xdr:rowOff>
    </xdr:from>
    <xdr:ext cx="402584" cy="544399"/>
    <xdr:pic>
      <xdr:nvPicPr>
        <xdr:cNvPr id="72" name="Picture 71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309880" y="32224980"/>
          <a:ext cx="402590" cy="544195"/>
        </a:xfrm>
        <a:prstGeom prst="rect">
          <a:avLst/>
        </a:prstGeom>
      </xdr:spPr>
    </xdr:pic>
    <xdr:clientData/>
  </xdr:oneCellAnchor>
  <xdr:oneCellAnchor>
    <xdr:from>
      <xdr:col>0</xdr:col>
      <xdr:colOff>214630</xdr:colOff>
      <xdr:row>68</xdr:row>
      <xdr:rowOff>41910</xdr:rowOff>
    </xdr:from>
    <xdr:ext cx="537883" cy="488640"/>
    <xdr:pic>
      <xdr:nvPicPr>
        <xdr:cNvPr id="109" name="Picture 109" descr="Lemon Scented Wipes"/>
        <xdr:cNvPicPr>
          <a:picLocks noChangeAspect="1" noChangeArrowheads="1"/>
        </xdr:cNvPicPr>
      </xdr:nvPicPr>
      <xdr:blipFill>
        <a:blip r:embed="rId61"/>
        <a:srcRect l="2779" t="10508" r="6137" b="9757"/>
        <a:stretch>
          <a:fillRect/>
        </a:stretch>
      </xdr:blipFill>
      <xdr:spPr>
        <a:xfrm>
          <a:off x="214630" y="36564570"/>
          <a:ext cx="537845" cy="488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190501</xdr:colOff>
      <xdr:row>69</xdr:row>
      <xdr:rowOff>22412</xdr:rowOff>
    </xdr:from>
    <xdr:ext cx="585765" cy="526675"/>
    <xdr:pic>
      <xdr:nvPicPr>
        <xdr:cNvPr id="110" name="Picture 110" descr="Lavender Scented Wipes"/>
        <xdr:cNvPicPr>
          <a:picLocks noChangeAspect="1" noChangeArrowheads="1"/>
        </xdr:cNvPicPr>
      </xdr:nvPicPr>
      <xdr:blipFill>
        <a:blip r:embed="rId62"/>
        <a:srcRect l="2212" t="10854" r="6073" b="9683"/>
        <a:stretch>
          <a:fillRect/>
        </a:stretch>
      </xdr:blipFill>
      <xdr:spPr>
        <a:xfrm>
          <a:off x="190500" y="37078285"/>
          <a:ext cx="585470" cy="526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12</xdr:col>
      <xdr:colOff>0</xdr:colOff>
      <xdr:row>42</xdr:row>
      <xdr:rowOff>207645</xdr:rowOff>
    </xdr:from>
    <xdr:to>
      <xdr:col>12</xdr:col>
      <xdr:colOff>0</xdr:colOff>
      <xdr:row>42</xdr:row>
      <xdr:rowOff>207645</xdr:rowOff>
    </xdr:to>
    <xdr:pic>
      <xdr:nvPicPr>
        <xdr:cNvPr id="112" name="图片 111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6551275" y="22823805"/>
          <a:ext cx="0" cy="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42</xdr:row>
      <xdr:rowOff>304800</xdr:rowOff>
    </xdr:from>
    <xdr:to>
      <xdr:col>12</xdr:col>
      <xdr:colOff>0</xdr:colOff>
      <xdr:row>45</xdr:row>
      <xdr:rowOff>419735</xdr:rowOff>
    </xdr:to>
    <xdr:pic>
      <xdr:nvPicPr>
        <xdr:cNvPr id="113" name="图片 11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6551275" y="22920960"/>
          <a:ext cx="0" cy="1715135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438150</xdr:colOff>
      <xdr:row>70</xdr:row>
      <xdr:rowOff>139700</xdr:rowOff>
    </xdr:from>
    <xdr:to>
      <xdr:col>0</xdr:col>
      <xdr:colOff>1026160</xdr:colOff>
      <xdr:row>70</xdr:row>
      <xdr:rowOff>757555</xdr:rowOff>
    </xdr:to>
    <xdr:pic>
      <xdr:nvPicPr>
        <xdr:cNvPr id="20" name="Picture 71"/>
        <xdr:cNvPicPr>
          <a:picLocks noChangeAspect="1"/>
        </xdr:cNvPicPr>
      </xdr:nvPicPr>
      <xdr:blipFill>
        <a:blip r:embed="rId64" cstate="print"/>
        <a:srcRect l="8520" t="6991" r="7365" b="5180"/>
        <a:stretch>
          <a:fillRect/>
        </a:stretch>
      </xdr:blipFill>
      <xdr:spPr>
        <a:xfrm>
          <a:off x="438150" y="37729160"/>
          <a:ext cx="588010" cy="617855"/>
        </a:xfrm>
        <a:prstGeom prst="rect">
          <a:avLst/>
        </a:prstGeom>
      </xdr:spPr>
    </xdr:pic>
    <xdr:clientData/>
  </xdr:twoCellAnchor>
  <xdr:twoCellAnchor editAs="oneCell">
    <xdr:from>
      <xdr:col>0</xdr:col>
      <xdr:colOff>382270</xdr:colOff>
      <xdr:row>71</xdr:row>
      <xdr:rowOff>120650</xdr:rowOff>
    </xdr:from>
    <xdr:to>
      <xdr:col>0</xdr:col>
      <xdr:colOff>1036955</xdr:colOff>
      <xdr:row>71</xdr:row>
      <xdr:rowOff>829945</xdr:rowOff>
    </xdr:to>
    <xdr:pic>
      <xdr:nvPicPr>
        <xdr:cNvPr id="29" name="Picture 36"/>
        <xdr:cNvPicPr>
          <a:picLocks noChangeAspect="1"/>
        </xdr:cNvPicPr>
      </xdr:nvPicPr>
      <xdr:blipFill>
        <a:blip r:embed="rId65" cstate="print"/>
        <a:srcRect l="26147" t="2496" r="26123" b="4211"/>
        <a:stretch>
          <a:fillRect/>
        </a:stretch>
      </xdr:blipFill>
      <xdr:spPr>
        <a:xfrm>
          <a:off x="382270" y="38548310"/>
          <a:ext cx="654685" cy="7092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73</xdr:row>
      <xdr:rowOff>141605</xdr:rowOff>
    </xdr:from>
    <xdr:to>
      <xdr:col>0</xdr:col>
      <xdr:colOff>1169670</xdr:colOff>
      <xdr:row>73</xdr:row>
      <xdr:rowOff>746125</xdr:rowOff>
    </xdr:to>
    <xdr:pic>
      <xdr:nvPicPr>
        <xdr:cNvPr id="63" name="Picture 117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40461565"/>
          <a:ext cx="912495" cy="604520"/>
        </a:xfrm>
        <a:prstGeom prst="rect">
          <a:avLst/>
        </a:prstGeom>
      </xdr:spPr>
    </xdr:pic>
    <xdr:clientData/>
  </xdr:twoCellAnchor>
  <xdr:twoCellAnchor editAs="oneCell">
    <xdr:from>
      <xdr:col>0</xdr:col>
      <xdr:colOff>233680</xdr:colOff>
      <xdr:row>74</xdr:row>
      <xdr:rowOff>146685</xdr:rowOff>
    </xdr:from>
    <xdr:to>
      <xdr:col>0</xdr:col>
      <xdr:colOff>1187450</xdr:colOff>
      <xdr:row>74</xdr:row>
      <xdr:rowOff>762635</xdr:rowOff>
    </xdr:to>
    <xdr:pic>
      <xdr:nvPicPr>
        <xdr:cNvPr id="64" name="Picture 116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680" y="41342945"/>
          <a:ext cx="953770" cy="615950"/>
        </a:xfrm>
        <a:prstGeom prst="rect">
          <a:avLst/>
        </a:prstGeom>
      </xdr:spPr>
    </xdr:pic>
    <xdr:clientData/>
  </xdr:twoCellAnchor>
  <xdr:twoCellAnchor editAs="oneCell">
    <xdr:from>
      <xdr:col>0</xdr:col>
      <xdr:colOff>397249</xdr:colOff>
      <xdr:row>72</xdr:row>
      <xdr:rowOff>313765</xdr:rowOff>
    </xdr:from>
    <xdr:to>
      <xdr:col>1</xdr:col>
      <xdr:colOff>60064</xdr:colOff>
      <xdr:row>72</xdr:row>
      <xdr:rowOff>873200</xdr:rowOff>
    </xdr:to>
    <xdr:pic>
      <xdr:nvPicPr>
        <xdr:cNvPr id="73" name="Picture 35"/>
        <xdr:cNvPicPr>
          <a:picLocks noChangeAspect="1"/>
        </xdr:cNvPicPr>
      </xdr:nvPicPr>
      <xdr:blipFill>
        <a:blip r:embed="rId68" cstate="print"/>
        <a:srcRect l="2272" t="2958" r="1920" b="1"/>
        <a:stretch>
          <a:fillRect/>
        </a:stretch>
      </xdr:blipFill>
      <xdr:spPr>
        <a:xfrm>
          <a:off x="396875" y="39643050"/>
          <a:ext cx="863600" cy="559435"/>
        </a:xfrm>
        <a:prstGeom prst="rect">
          <a:avLst/>
        </a:prstGeom>
      </xdr:spPr>
    </xdr:pic>
    <xdr:clientData/>
  </xdr:twoCellAnchor>
  <xdr:twoCellAnchor editAs="oneCell">
    <xdr:from>
      <xdr:col>0</xdr:col>
      <xdr:colOff>269875</xdr:colOff>
      <xdr:row>77</xdr:row>
      <xdr:rowOff>795020</xdr:rowOff>
    </xdr:from>
    <xdr:to>
      <xdr:col>0</xdr:col>
      <xdr:colOff>1178560</xdr:colOff>
      <xdr:row>78</xdr:row>
      <xdr:rowOff>685801</xdr:rowOff>
    </xdr:to>
    <xdr:pic>
      <xdr:nvPicPr>
        <xdr:cNvPr id="75" name="Picture 28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269875" y="43965495"/>
          <a:ext cx="908685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154940</xdr:colOff>
      <xdr:row>79</xdr:row>
      <xdr:rowOff>142240</xdr:rowOff>
    </xdr:from>
    <xdr:to>
      <xdr:col>0</xdr:col>
      <xdr:colOff>1189990</xdr:colOff>
      <xdr:row>79</xdr:row>
      <xdr:rowOff>902335</xdr:rowOff>
    </xdr:to>
    <xdr:pic>
      <xdr:nvPicPr>
        <xdr:cNvPr id="76" name="Picture 121"/>
        <xdr:cNvPicPr>
          <a:picLocks noChangeAspect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940" y="44857035"/>
          <a:ext cx="1035050" cy="760095"/>
        </a:xfrm>
        <a:prstGeom prst="rect">
          <a:avLst/>
        </a:prstGeom>
      </xdr:spPr>
    </xdr:pic>
    <xdr:clientData/>
  </xdr:twoCellAnchor>
  <xdr:twoCellAnchor editAs="oneCell">
    <xdr:from>
      <xdr:col>0</xdr:col>
      <xdr:colOff>242234</xdr:colOff>
      <xdr:row>82</xdr:row>
      <xdr:rowOff>93232</xdr:rowOff>
    </xdr:from>
    <xdr:to>
      <xdr:col>1</xdr:col>
      <xdr:colOff>25699</xdr:colOff>
      <xdr:row>83</xdr:row>
      <xdr:rowOff>41684</xdr:rowOff>
    </xdr:to>
    <xdr:pic>
      <xdr:nvPicPr>
        <xdr:cNvPr id="77" name="Picture 129"/>
        <xdr:cNvPicPr>
          <a:picLocks noChangeAspect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1935" y="47754540"/>
          <a:ext cx="984250" cy="977265"/>
        </a:xfrm>
        <a:prstGeom prst="rect">
          <a:avLst/>
        </a:prstGeom>
      </xdr:spPr>
    </xdr:pic>
    <xdr:clientData/>
  </xdr:twoCellAnchor>
  <xdr:twoCellAnchor editAs="oneCell">
    <xdr:from>
      <xdr:col>0</xdr:col>
      <xdr:colOff>225425</xdr:colOff>
      <xdr:row>82</xdr:row>
      <xdr:rowOff>1026795</xdr:rowOff>
    </xdr:from>
    <xdr:to>
      <xdr:col>0</xdr:col>
      <xdr:colOff>1193800</xdr:colOff>
      <xdr:row>83</xdr:row>
      <xdr:rowOff>966469</xdr:rowOff>
    </xdr:to>
    <xdr:pic>
      <xdr:nvPicPr>
        <xdr:cNvPr id="78" name="Picture 133"/>
        <xdr:cNvPicPr>
          <a:picLocks noChangeAspect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425" y="48688625"/>
          <a:ext cx="968375" cy="967740"/>
        </a:xfrm>
        <a:prstGeom prst="rect">
          <a:avLst/>
        </a:prstGeom>
      </xdr:spPr>
    </xdr:pic>
    <xdr:clientData/>
  </xdr:twoCellAnchor>
  <xdr:twoCellAnchor editAs="oneCell">
    <xdr:from>
      <xdr:col>0</xdr:col>
      <xdr:colOff>212725</xdr:colOff>
      <xdr:row>84</xdr:row>
      <xdr:rowOff>121920</xdr:rowOff>
    </xdr:from>
    <xdr:to>
      <xdr:col>0</xdr:col>
      <xdr:colOff>1116965</xdr:colOff>
      <xdr:row>84</xdr:row>
      <xdr:rowOff>1026160</xdr:rowOff>
    </xdr:to>
    <xdr:pic>
      <xdr:nvPicPr>
        <xdr:cNvPr id="79" name="Picture 118"/>
        <xdr:cNvPicPr>
          <a:picLocks noChangeAspect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725" y="50044985"/>
          <a:ext cx="904240" cy="904240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84</xdr:row>
      <xdr:rowOff>1183640</xdr:rowOff>
    </xdr:from>
    <xdr:to>
      <xdr:col>0</xdr:col>
      <xdr:colOff>1159510</xdr:colOff>
      <xdr:row>86</xdr:row>
      <xdr:rowOff>31114</xdr:rowOff>
    </xdr:to>
    <xdr:pic>
      <xdr:nvPicPr>
        <xdr:cNvPr id="80" name="Picture 130"/>
        <xdr:cNvPicPr>
          <a:picLocks noChangeAspect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51106705"/>
          <a:ext cx="968375" cy="967740"/>
        </a:xfrm>
        <a:prstGeom prst="rect">
          <a:avLst/>
        </a:prstGeom>
      </xdr:spPr>
    </xdr:pic>
    <xdr:clientData/>
  </xdr:twoCellAnchor>
  <xdr:twoCellAnchor editAs="oneCell">
    <xdr:from>
      <xdr:col>0</xdr:col>
      <xdr:colOff>191135</xdr:colOff>
      <xdr:row>85</xdr:row>
      <xdr:rowOff>913765</xdr:rowOff>
    </xdr:from>
    <xdr:to>
      <xdr:col>0</xdr:col>
      <xdr:colOff>1183640</xdr:colOff>
      <xdr:row>87</xdr:row>
      <xdr:rowOff>0</xdr:rowOff>
    </xdr:to>
    <xdr:pic>
      <xdr:nvPicPr>
        <xdr:cNvPr id="81" name="Picture 132"/>
        <xdr:cNvPicPr>
          <a:picLocks noChangeAspect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35" y="52043330"/>
          <a:ext cx="992505" cy="991235"/>
        </a:xfrm>
        <a:prstGeom prst="rect">
          <a:avLst/>
        </a:prstGeom>
      </xdr:spPr>
    </xdr:pic>
    <xdr:clientData/>
  </xdr:twoCellAnchor>
  <xdr:twoCellAnchor editAs="oneCell">
    <xdr:from>
      <xdr:col>0</xdr:col>
      <xdr:colOff>157480</xdr:colOff>
      <xdr:row>87</xdr:row>
      <xdr:rowOff>15240</xdr:rowOff>
    </xdr:from>
    <xdr:to>
      <xdr:col>0</xdr:col>
      <xdr:colOff>1133475</xdr:colOff>
      <xdr:row>88</xdr:row>
      <xdr:rowOff>1</xdr:rowOff>
    </xdr:to>
    <xdr:pic>
      <xdr:nvPicPr>
        <xdr:cNvPr id="82" name="Picture 131"/>
        <xdr:cNvPicPr>
          <a:picLocks noChangeAspect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" y="53049805"/>
          <a:ext cx="975995" cy="9753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158115</xdr:colOff>
      <xdr:row>88</xdr:row>
      <xdr:rowOff>15240</xdr:rowOff>
    </xdr:from>
    <xdr:to>
      <xdr:col>0</xdr:col>
      <xdr:colOff>1165860</xdr:colOff>
      <xdr:row>89</xdr:row>
      <xdr:rowOff>70485</xdr:rowOff>
    </xdr:to>
    <xdr:pic>
      <xdr:nvPicPr>
        <xdr:cNvPr id="83" name="Picture 128"/>
        <xdr:cNvPicPr>
          <a:picLocks noChangeAspect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" y="54040405"/>
          <a:ext cx="1007745" cy="1007745"/>
        </a:xfrm>
        <a:prstGeom prst="rect">
          <a:avLst/>
        </a:prstGeom>
      </xdr:spPr>
    </xdr:pic>
    <xdr:clientData/>
  </xdr:twoCellAnchor>
  <xdr:twoCellAnchor editAs="oneCell">
    <xdr:from>
      <xdr:col>0</xdr:col>
      <xdr:colOff>247015</xdr:colOff>
      <xdr:row>89</xdr:row>
      <xdr:rowOff>55880</xdr:rowOff>
    </xdr:from>
    <xdr:to>
      <xdr:col>0</xdr:col>
      <xdr:colOff>1120140</xdr:colOff>
      <xdr:row>89</xdr:row>
      <xdr:rowOff>929005</xdr:rowOff>
    </xdr:to>
    <xdr:pic>
      <xdr:nvPicPr>
        <xdr:cNvPr id="84" name="Picture 134"/>
        <xdr:cNvPicPr>
          <a:picLocks noChangeAspect="1"/>
        </xdr:cNvPicPr>
      </xdr:nvPicPr>
      <xdr:blipFill>
        <a:blip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015" y="55033545"/>
          <a:ext cx="873125" cy="873125"/>
        </a:xfrm>
        <a:prstGeom prst="rect">
          <a:avLst/>
        </a:prstGeom>
      </xdr:spPr>
    </xdr:pic>
    <xdr:clientData/>
  </xdr:twoCellAnchor>
  <xdr:twoCellAnchor editAs="oneCell">
    <xdr:from>
      <xdr:col>0</xdr:col>
      <xdr:colOff>392430</xdr:colOff>
      <xdr:row>75</xdr:row>
      <xdr:rowOff>0</xdr:rowOff>
    </xdr:from>
    <xdr:to>
      <xdr:col>0</xdr:col>
      <xdr:colOff>1013460</xdr:colOff>
      <xdr:row>76</xdr:row>
      <xdr:rowOff>67311</xdr:rowOff>
    </xdr:to>
    <xdr:pic>
      <xdr:nvPicPr>
        <xdr:cNvPr id="88" name="Picture 26"/>
        <xdr:cNvPicPr>
          <a:picLocks noChangeAspect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89" r="16003"/>
        <a:stretch>
          <a:fillRect/>
        </a:stretch>
      </xdr:blipFill>
      <xdr:spPr>
        <a:xfrm>
          <a:off x="392430" y="42009695"/>
          <a:ext cx="621030" cy="626110"/>
        </a:xfrm>
        <a:prstGeom prst="rect">
          <a:avLst/>
        </a:prstGeom>
      </xdr:spPr>
    </xdr:pic>
    <xdr:clientData/>
  </xdr:twoCellAnchor>
  <xdr:twoCellAnchor editAs="oneCell">
    <xdr:from>
      <xdr:col>0</xdr:col>
      <xdr:colOff>300990</xdr:colOff>
      <xdr:row>76</xdr:row>
      <xdr:rowOff>97790</xdr:rowOff>
    </xdr:from>
    <xdr:to>
      <xdr:col>1</xdr:col>
      <xdr:colOff>67945</xdr:colOff>
      <xdr:row>76</xdr:row>
      <xdr:rowOff>624205</xdr:rowOff>
    </xdr:to>
    <xdr:pic>
      <xdr:nvPicPr>
        <xdr:cNvPr id="89" name="Picture 25"/>
        <xdr:cNvPicPr>
          <a:picLocks noChangeAspect="1"/>
        </xdr:cNvPicPr>
      </xdr:nvPicPr>
      <xdr:blipFill>
        <a:blip r:embed="rId80" cstate="print"/>
        <a:srcRect l="9571" t="6736" r="6191" b="4899"/>
        <a:stretch>
          <a:fillRect/>
        </a:stretch>
      </xdr:blipFill>
      <xdr:spPr>
        <a:xfrm>
          <a:off x="300990" y="42666285"/>
          <a:ext cx="967740" cy="526415"/>
        </a:xfrm>
        <a:prstGeom prst="rect">
          <a:avLst/>
        </a:prstGeom>
      </xdr:spPr>
    </xdr:pic>
    <xdr:clientData/>
  </xdr:twoCellAnchor>
  <xdr:twoCellAnchor editAs="oneCell">
    <xdr:from>
      <xdr:col>0</xdr:col>
      <xdr:colOff>292100</xdr:colOff>
      <xdr:row>77</xdr:row>
      <xdr:rowOff>70485</xdr:rowOff>
    </xdr:from>
    <xdr:to>
      <xdr:col>0</xdr:col>
      <xdr:colOff>1117600</xdr:colOff>
      <xdr:row>77</xdr:row>
      <xdr:rowOff>617220</xdr:rowOff>
    </xdr:to>
    <xdr:pic>
      <xdr:nvPicPr>
        <xdr:cNvPr id="90" name="Picture 27"/>
        <xdr:cNvPicPr>
          <a:picLocks noChangeAspect="1"/>
        </xdr:cNvPicPr>
      </xdr:nvPicPr>
      <xdr:blipFill>
        <a:blip r:embed="rId81" cstate="print"/>
        <a:stretch>
          <a:fillRect/>
        </a:stretch>
      </xdr:blipFill>
      <xdr:spPr>
        <a:xfrm>
          <a:off x="292100" y="43286680"/>
          <a:ext cx="825500" cy="546735"/>
        </a:xfrm>
        <a:prstGeom prst="rect">
          <a:avLst/>
        </a:prstGeom>
      </xdr:spPr>
    </xdr:pic>
    <xdr:clientData/>
  </xdr:twoCellAnchor>
  <xdr:twoCellAnchor editAs="oneCell">
    <xdr:from>
      <xdr:col>0</xdr:col>
      <xdr:colOff>229721</xdr:colOff>
      <xdr:row>80</xdr:row>
      <xdr:rowOff>190500</xdr:rowOff>
    </xdr:from>
    <xdr:to>
      <xdr:col>1</xdr:col>
      <xdr:colOff>50016</xdr:colOff>
      <xdr:row>80</xdr:row>
      <xdr:rowOff>786130</xdr:rowOff>
    </xdr:to>
    <xdr:pic>
      <xdr:nvPicPr>
        <xdr:cNvPr id="92" name="Picture 59"/>
        <xdr:cNvPicPr>
          <a:picLocks noChangeAspect="1"/>
        </xdr:cNvPicPr>
      </xdr:nvPicPr>
      <xdr:blipFill>
        <a:blip r:embed="rId82" cstate="print"/>
        <a:srcRect l="1021" t="2033" r="1930" b="2740"/>
        <a:stretch>
          <a:fillRect/>
        </a:stretch>
      </xdr:blipFill>
      <xdr:spPr>
        <a:xfrm>
          <a:off x="229235" y="45947330"/>
          <a:ext cx="1021080" cy="595630"/>
        </a:xfrm>
        <a:prstGeom prst="rect">
          <a:avLst/>
        </a:prstGeom>
      </xdr:spPr>
    </xdr:pic>
    <xdr:clientData/>
  </xdr:twoCellAnchor>
  <xdr:twoCellAnchor editAs="oneCell">
    <xdr:from>
      <xdr:col>0</xdr:col>
      <xdr:colOff>246529</xdr:colOff>
      <xdr:row>81</xdr:row>
      <xdr:rowOff>218515</xdr:rowOff>
    </xdr:from>
    <xdr:to>
      <xdr:col>0</xdr:col>
      <xdr:colOff>1162199</xdr:colOff>
      <xdr:row>81</xdr:row>
      <xdr:rowOff>843355</xdr:rowOff>
    </xdr:to>
    <xdr:pic>
      <xdr:nvPicPr>
        <xdr:cNvPr id="93" name="Picture 58"/>
        <xdr:cNvPicPr>
          <a:picLocks noChangeAspect="1"/>
        </xdr:cNvPicPr>
      </xdr:nvPicPr>
      <xdr:blipFill>
        <a:blip r:embed="rId83" cstate="print"/>
        <a:srcRect l="1223" t="2771" r="2599" b="3043"/>
        <a:stretch>
          <a:fillRect/>
        </a:stretch>
      </xdr:blipFill>
      <xdr:spPr>
        <a:xfrm>
          <a:off x="246380" y="46927770"/>
          <a:ext cx="915670" cy="62484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6" refreshedVersion="6" minRefreshableVersion="3" refreshedDate="44048.8674896991" refreshedBy="yao wang" recordCount="0">
  <cacheSource type="worksheet">
    <worksheetSource ref="B2:W70" sheet="产品信息"/>
  </cacheSource>
  <cacheFields count="34">
    <cacheField name="SKU Image" numFmtId="0"/>
    <cacheField name="SKU SAP #" numFmtId="0"/>
    <cacheField name="SKU SAP Name" numFmtId="0"/>
    <cacheField name="Category" numFmtId="0"/>
    <cacheField name="Brand" numFmtId="0"/>
    <cacheField name="Plies #" numFmtId="0"/>
    <cacheField name="Colour Sheet" numFmtId="0"/>
    <cacheField name="Lotion_x000a_(Yes or No)" numFmtId="0"/>
    <cacheField name="Scent _x000a_(Yes or No)" numFmtId="0"/>
    <cacheField name="Sheet #" numFmtId="0"/>
    <cacheField name="Sheet Dimenions (mm)" numFmtId="0"/>
    <cacheField name="m per Roll" numFmtId="0"/>
    <cacheField name="Shipping Unit Tipe" numFmtId="0"/>
    <cacheField name="Rolls /  Tissues / Units per pack #" numFmtId="0"/>
    <cacheField name="EAN Code" numFmtId="49"/>
    <cacheField name="Packaging Dimenions (mm)" numFmtId="49"/>
    <cacheField name="Pack # per Shipping Unit" numFmtId="0"/>
    <cacheField name="DUN Code" numFmtId="49"/>
    <cacheField name="Shipping Unit Dimenions (mm)" numFmtId="49"/>
    <cacheField name="Shipping Unit Volume (m3)" numFmtId="0"/>
    <cacheField name="Shipping Unit Weight (Gross: kg)" numFmtId="49"/>
    <cacheField name="Shipping Unit # per Pallete" numFmtId="0"/>
    <cacheField name="DUN palette Code" numFmtId="49"/>
    <cacheField name="Pallete Height (mm)" numFmtId="0"/>
    <cacheField name="Price (Pack)" numFmtId="0"/>
    <cacheField name="Table Price per Shipping Unit " numFmtId="0"/>
    <cacheField name="Standard RMB price on TMGlobal" numFmtId="0"/>
    <cacheField name="€/pack price " numFmtId="0"/>
    <cacheField name="€ Ex-works Shipping unit price _x000a_Dahmai" numFmtId="0"/>
    <cacheField name="FOB" numFmtId="0"/>
    <cacheField name="CIF" numFmtId="0"/>
    <cacheField name="Qtd. Factura" numFmtId="0"/>
    <cacheField name="Venda Liquida + Rappel" numFmtId="0"/>
    <cacheField name="sub-category" numFmtId="0">
      <sharedItems containsBlank="1" count="7">
        <m/>
        <s v="TP"/>
        <s v="KT"/>
        <s v="NP"/>
        <s v="FC"/>
        <s v="PT"/>
        <s v="WP"/>
      </sharedItems>
    </cacheField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0"/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autoFormatId="1" applyNumberFormats="0" applyBorderFormats="0" applyFontFormats="0" applyPatternFormats="0" applyAlignmentFormats="0" applyWidthHeightFormats="1" dataCaption="值" updatedVersion="6" minRefreshableVersion="3" createdVersion="6" useAutoFormatting="1" indent="0" outline="1" outlineData="1" showDrill="1" multipleFieldFilters="0">
  <location ref="A3:B10" firstHeaderRow="1" firstDataRow="1" firstDataCol="1"/>
  <pivotFields count="34">
    <pivotField showAll="0">
      <items count="1"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1">
        <item t="default"/>
      </items>
    </pivotField>
    <pivotField axis="axisRow" showAll="0">
      <items count="8">
        <item x="4"/>
        <item x="2"/>
        <item x="3"/>
        <item x="5"/>
        <item x="1"/>
        <item x="6"/>
        <item h="1" x="0"/>
        <item t="default"/>
      </items>
    </pivotField>
  </pivotFields>
  <rowFields count="1">
    <field x="3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求和项:Venda Liquida + Rappel" fld="32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5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18&amp;scene=taobao_shop" TargetMode="External"/><Relationship Id="rId4" Type="http://schemas.openxmlformats.org/officeDocument/2006/relationships/hyperlink" Target="https://renovaglobal.tmall.hk/shop/view_shop.htm?spm=a1z10.3-b-s.w5001-22781419908.7.51787247GIhuh0&amp;mytmenu=mdianpu&amp;utkn=g%2Cojsw433wmg5khtpcy3wl3ivv5i1593653850849&amp;user_number_id=2207881844448&amp;scm=1028.1.1.20001&amp;scene=taobao_shop" TargetMode="External"/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90"/>
  <sheetViews>
    <sheetView showGridLines="0" tabSelected="1" zoomScale="85" zoomScaleNormal="85" workbookViewId="0">
      <pane xSplit="2" ySplit="2" topLeftCell="D3" activePane="bottomRight" state="frozen"/>
      <selection/>
      <selection pane="topRight"/>
      <selection pane="bottomLeft"/>
      <selection pane="bottomRight" activeCell="S39" sqref="S39"/>
    </sheetView>
  </sheetViews>
  <sheetFormatPr defaultColWidth="9.06481481481481" defaultRowHeight="14.4"/>
  <cols>
    <col min="1" max="1" width="17.5092592592593" style="7" customWidth="1"/>
    <col min="2" max="2" width="26.2685185185185" style="8" customWidth="1"/>
    <col min="3" max="3" width="36.3333333333333" style="9" customWidth="1"/>
    <col min="4" max="4" width="42.4814814814815" style="10" customWidth="1"/>
    <col min="5" max="5" width="12.2777777777778" style="7" customWidth="1"/>
    <col min="6" max="6" width="30.4537037037037" style="7" customWidth="1"/>
    <col min="7" max="7" width="15" style="7" customWidth="1"/>
    <col min="8" max="8" width="12.2037037037037" style="11" customWidth="1"/>
    <col min="9" max="12" width="12.2037037037037" style="7" customWidth="1"/>
    <col min="13" max="13" width="23.6666666666667" style="7" customWidth="1"/>
    <col min="14" max="15" width="12.5277777777778" style="7" customWidth="1"/>
    <col min="16" max="16" width="7.39814814814815" style="12" customWidth="1"/>
    <col min="17" max="19" width="12.5277777777778" style="7" customWidth="1"/>
    <col min="20" max="20" width="22" style="7" customWidth="1"/>
    <col min="21" max="21" width="18.2685185185185" style="7" customWidth="1"/>
    <col min="22" max="22" width="17.3981481481481" style="7" customWidth="1"/>
    <col min="23" max="23" width="10" style="7" customWidth="1"/>
    <col min="24" max="16384" width="9.06481481481481" style="7"/>
  </cols>
  <sheetData>
    <row r="1" s="6" customFormat="1" ht="28.8" spans="1:23">
      <c r="A1" s="13"/>
      <c r="B1" s="14"/>
      <c r="C1" s="13"/>
      <c r="D1" s="15"/>
      <c r="E1" s="15"/>
      <c r="F1" s="15"/>
      <c r="G1" s="16" t="s">
        <v>0</v>
      </c>
      <c r="H1" s="17" t="s">
        <v>1</v>
      </c>
      <c r="I1" s="16" t="s">
        <v>2</v>
      </c>
      <c r="J1" s="16" t="s">
        <v>3</v>
      </c>
      <c r="K1" s="16" t="s">
        <v>4</v>
      </c>
      <c r="L1" s="26" t="s">
        <v>5</v>
      </c>
      <c r="M1" s="15"/>
      <c r="N1" s="27"/>
      <c r="O1" s="27"/>
      <c r="P1" s="13"/>
      <c r="Q1" s="27"/>
      <c r="R1" s="27"/>
      <c r="S1" s="27"/>
      <c r="T1" s="15"/>
      <c r="U1" s="15"/>
      <c r="V1" s="13"/>
      <c r="W1" s="13"/>
    </row>
    <row r="2" s="6" customFormat="1" ht="72" spans="1:23">
      <c r="A2" s="13" t="s">
        <v>6</v>
      </c>
      <c r="B2" s="14" t="s">
        <v>7</v>
      </c>
      <c r="C2" s="13" t="s">
        <v>8</v>
      </c>
      <c r="D2" s="15" t="s">
        <v>9</v>
      </c>
      <c r="E2" s="15" t="s">
        <v>10</v>
      </c>
      <c r="F2" s="15" t="s">
        <v>11</v>
      </c>
      <c r="G2" s="16" t="s">
        <v>12</v>
      </c>
      <c r="H2" s="17" t="s">
        <v>13</v>
      </c>
      <c r="I2" s="16" t="s">
        <v>14</v>
      </c>
      <c r="J2" s="16" t="s">
        <v>15</v>
      </c>
      <c r="K2" s="16" t="s">
        <v>16</v>
      </c>
      <c r="L2" s="26" t="s">
        <v>17</v>
      </c>
      <c r="M2" s="15" t="s">
        <v>18</v>
      </c>
      <c r="N2" s="27" t="s">
        <v>19</v>
      </c>
      <c r="O2" s="27" t="s">
        <v>20</v>
      </c>
      <c r="P2" s="13" t="s">
        <v>21</v>
      </c>
      <c r="Q2" s="27" t="s">
        <v>22</v>
      </c>
      <c r="R2" s="27" t="s">
        <v>23</v>
      </c>
      <c r="S2" s="27" t="s">
        <v>24</v>
      </c>
      <c r="T2" s="15" t="s">
        <v>25</v>
      </c>
      <c r="U2" s="15" t="s">
        <v>26</v>
      </c>
      <c r="V2" s="13" t="s">
        <v>27</v>
      </c>
      <c r="W2" s="13" t="s">
        <v>28</v>
      </c>
    </row>
    <row r="3" ht="42" customHeight="1" spans="1:23">
      <c r="A3" s="18"/>
      <c r="B3" s="19">
        <v>5601028009218</v>
      </c>
      <c r="C3" s="20" t="s">
        <v>29</v>
      </c>
      <c r="D3" s="21" t="s">
        <v>30</v>
      </c>
      <c r="E3" s="18" t="s">
        <v>31</v>
      </c>
      <c r="F3" s="18" t="s">
        <v>32</v>
      </c>
      <c r="G3" s="22">
        <v>36</v>
      </c>
      <c r="H3" s="23">
        <v>5</v>
      </c>
      <c r="I3" s="22">
        <v>59</v>
      </c>
      <c r="J3" s="22">
        <v>79</v>
      </c>
      <c r="K3" s="22">
        <v>89</v>
      </c>
      <c r="L3" s="28">
        <v>99</v>
      </c>
      <c r="M3" s="18" t="s">
        <v>33</v>
      </c>
      <c r="N3" s="18" t="s">
        <v>34</v>
      </c>
      <c r="O3" s="18" t="s">
        <v>35</v>
      </c>
      <c r="P3" s="18">
        <v>3</v>
      </c>
      <c r="Q3" s="18">
        <v>140</v>
      </c>
      <c r="R3" s="18" t="s">
        <v>36</v>
      </c>
      <c r="S3" s="18">
        <v>16.1</v>
      </c>
      <c r="T3" s="18" t="s">
        <v>37</v>
      </c>
      <c r="U3" s="18" t="s">
        <v>38</v>
      </c>
      <c r="V3" s="18">
        <v>6</v>
      </c>
      <c r="W3" s="18">
        <v>12</v>
      </c>
    </row>
    <row r="4" ht="42" customHeight="1" spans="1:23">
      <c r="A4" s="18"/>
      <c r="B4" s="19">
        <v>5601028010108</v>
      </c>
      <c r="C4" s="20" t="s">
        <v>29</v>
      </c>
      <c r="D4" s="21" t="s">
        <v>39</v>
      </c>
      <c r="E4" s="18" t="s">
        <v>31</v>
      </c>
      <c r="F4" s="18" t="s">
        <v>40</v>
      </c>
      <c r="G4" s="22">
        <v>36</v>
      </c>
      <c r="H4" s="23">
        <v>5</v>
      </c>
      <c r="I4" s="22">
        <v>59</v>
      </c>
      <c r="J4" s="22">
        <v>79</v>
      </c>
      <c r="K4" s="22">
        <v>89</v>
      </c>
      <c r="L4" s="28">
        <v>99</v>
      </c>
      <c r="M4" s="18" t="s">
        <v>41</v>
      </c>
      <c r="N4" s="18" t="s">
        <v>34</v>
      </c>
      <c r="O4" s="18" t="s">
        <v>35</v>
      </c>
      <c r="P4" s="18">
        <v>3</v>
      </c>
      <c r="Q4" s="18">
        <v>140</v>
      </c>
      <c r="R4" s="18" t="s">
        <v>36</v>
      </c>
      <c r="S4" s="18">
        <v>16.1</v>
      </c>
      <c r="T4" s="18" t="s">
        <v>37</v>
      </c>
      <c r="U4" s="18" t="s">
        <v>38</v>
      </c>
      <c r="V4" s="18">
        <v>6</v>
      </c>
      <c r="W4" s="18">
        <v>12</v>
      </c>
    </row>
    <row r="5" ht="42" customHeight="1" spans="1:23">
      <c r="A5" s="18"/>
      <c r="B5" s="19">
        <v>5601028010481</v>
      </c>
      <c r="C5" s="20" t="s">
        <v>29</v>
      </c>
      <c r="D5" s="21" t="s">
        <v>42</v>
      </c>
      <c r="E5" s="18" t="s">
        <v>31</v>
      </c>
      <c r="F5" s="18" t="s">
        <v>43</v>
      </c>
      <c r="G5" s="22">
        <v>36</v>
      </c>
      <c r="H5" s="23">
        <v>5</v>
      </c>
      <c r="I5" s="22">
        <v>59</v>
      </c>
      <c r="J5" s="22">
        <v>79</v>
      </c>
      <c r="K5" s="22">
        <v>89</v>
      </c>
      <c r="L5" s="28">
        <v>99</v>
      </c>
      <c r="M5" s="18" t="s">
        <v>44</v>
      </c>
      <c r="N5" s="18" t="s">
        <v>34</v>
      </c>
      <c r="O5" s="18" t="s">
        <v>35</v>
      </c>
      <c r="P5" s="18">
        <v>3</v>
      </c>
      <c r="Q5" s="18">
        <v>140</v>
      </c>
      <c r="R5" s="18" t="s">
        <v>36</v>
      </c>
      <c r="S5" s="18">
        <v>16.1</v>
      </c>
      <c r="T5" s="18" t="s">
        <v>37</v>
      </c>
      <c r="U5" s="18" t="s">
        <v>38</v>
      </c>
      <c r="V5" s="18">
        <v>6</v>
      </c>
      <c r="W5" s="18">
        <v>12</v>
      </c>
    </row>
    <row r="6" ht="42" customHeight="1" spans="1:23">
      <c r="A6" s="18"/>
      <c r="B6" s="19">
        <v>5601028013475</v>
      </c>
      <c r="C6" s="20" t="s">
        <v>29</v>
      </c>
      <c r="D6" s="21" t="s">
        <v>45</v>
      </c>
      <c r="E6" s="18" t="s">
        <v>31</v>
      </c>
      <c r="F6" s="18" t="s">
        <v>46</v>
      </c>
      <c r="G6" s="22">
        <v>36</v>
      </c>
      <c r="H6" s="23">
        <v>5</v>
      </c>
      <c r="I6" s="22">
        <v>59</v>
      </c>
      <c r="J6" s="22">
        <v>79</v>
      </c>
      <c r="K6" s="22">
        <v>89</v>
      </c>
      <c r="L6" s="28">
        <v>99</v>
      </c>
      <c r="M6" s="18" t="s">
        <v>47</v>
      </c>
      <c r="N6" s="18" t="s">
        <v>34</v>
      </c>
      <c r="O6" s="18" t="s">
        <v>35</v>
      </c>
      <c r="P6" s="18">
        <v>3</v>
      </c>
      <c r="Q6" s="18">
        <v>140</v>
      </c>
      <c r="R6" s="18" t="s">
        <v>36</v>
      </c>
      <c r="S6" s="18">
        <v>16.1</v>
      </c>
      <c r="T6" s="18" t="s">
        <v>37</v>
      </c>
      <c r="U6" s="18" t="s">
        <v>38</v>
      </c>
      <c r="V6" s="18">
        <v>6</v>
      </c>
      <c r="W6" s="18">
        <v>12</v>
      </c>
    </row>
    <row r="7" ht="42" customHeight="1" spans="1:23">
      <c r="A7" s="18"/>
      <c r="B7" s="19">
        <v>5601028010900</v>
      </c>
      <c r="C7" s="20" t="s">
        <v>29</v>
      </c>
      <c r="D7" s="21" t="s">
        <v>48</v>
      </c>
      <c r="E7" s="18" t="s">
        <v>31</v>
      </c>
      <c r="F7" s="18" t="s">
        <v>49</v>
      </c>
      <c r="G7" s="22">
        <v>36</v>
      </c>
      <c r="H7" s="23">
        <v>5</v>
      </c>
      <c r="I7" s="22">
        <v>59</v>
      </c>
      <c r="J7" s="22">
        <v>79</v>
      </c>
      <c r="K7" s="22">
        <v>89</v>
      </c>
      <c r="L7" s="28">
        <v>99</v>
      </c>
      <c r="M7" s="18" t="s">
        <v>50</v>
      </c>
      <c r="N7" s="18" t="s">
        <v>34</v>
      </c>
      <c r="O7" s="18" t="s">
        <v>35</v>
      </c>
      <c r="P7" s="18">
        <v>3</v>
      </c>
      <c r="Q7" s="18">
        <v>140</v>
      </c>
      <c r="R7" s="18" t="s">
        <v>36</v>
      </c>
      <c r="S7" s="18">
        <v>16.1</v>
      </c>
      <c r="T7" s="18" t="s">
        <v>37</v>
      </c>
      <c r="U7" s="18" t="s">
        <v>38</v>
      </c>
      <c r="V7" s="18">
        <v>6</v>
      </c>
      <c r="W7" s="18">
        <v>12</v>
      </c>
    </row>
    <row r="8" ht="42" customHeight="1" spans="1:23">
      <c r="A8" s="18"/>
      <c r="B8" s="19">
        <v>5601028011969</v>
      </c>
      <c r="C8" s="20" t="s">
        <v>29</v>
      </c>
      <c r="D8" s="21" t="s">
        <v>51</v>
      </c>
      <c r="E8" s="18" t="s">
        <v>31</v>
      </c>
      <c r="F8" s="18" t="s">
        <v>52</v>
      </c>
      <c r="G8" s="22">
        <v>36</v>
      </c>
      <c r="H8" s="23">
        <v>5</v>
      </c>
      <c r="I8" s="22">
        <v>59</v>
      </c>
      <c r="J8" s="22">
        <v>79</v>
      </c>
      <c r="K8" s="22">
        <v>89</v>
      </c>
      <c r="L8" s="28">
        <v>99</v>
      </c>
      <c r="M8" s="18" t="s">
        <v>53</v>
      </c>
      <c r="N8" s="18" t="s">
        <v>34</v>
      </c>
      <c r="O8" s="18" t="s">
        <v>35</v>
      </c>
      <c r="P8" s="18">
        <v>3</v>
      </c>
      <c r="Q8" s="18">
        <v>140</v>
      </c>
      <c r="R8" s="18" t="s">
        <v>36</v>
      </c>
      <c r="S8" s="18">
        <v>16.1</v>
      </c>
      <c r="T8" s="18" t="s">
        <v>37</v>
      </c>
      <c r="U8" s="18" t="s">
        <v>38</v>
      </c>
      <c r="V8" s="18">
        <v>6</v>
      </c>
      <c r="W8" s="18">
        <v>12</v>
      </c>
    </row>
    <row r="9" ht="42" customHeight="1" spans="1:23">
      <c r="A9" s="18"/>
      <c r="B9" s="19">
        <v>5601028011952</v>
      </c>
      <c r="C9" s="20" t="s">
        <v>29</v>
      </c>
      <c r="D9" s="21" t="s">
        <v>54</v>
      </c>
      <c r="E9" s="18" t="s">
        <v>31</v>
      </c>
      <c r="F9" s="18" t="s">
        <v>55</v>
      </c>
      <c r="G9" s="22">
        <v>36</v>
      </c>
      <c r="H9" s="23">
        <v>5</v>
      </c>
      <c r="I9" s="22">
        <v>59</v>
      </c>
      <c r="J9" s="22">
        <v>79</v>
      </c>
      <c r="K9" s="22">
        <v>89</v>
      </c>
      <c r="L9" s="28">
        <v>99</v>
      </c>
      <c r="M9" s="18" t="s">
        <v>56</v>
      </c>
      <c r="N9" s="18" t="s">
        <v>34</v>
      </c>
      <c r="O9" s="18" t="s">
        <v>35</v>
      </c>
      <c r="P9" s="18">
        <v>3</v>
      </c>
      <c r="Q9" s="18">
        <v>140</v>
      </c>
      <c r="R9" s="18" t="s">
        <v>36</v>
      </c>
      <c r="S9" s="18">
        <v>16.1</v>
      </c>
      <c r="T9" s="18" t="s">
        <v>37</v>
      </c>
      <c r="U9" s="18" t="s">
        <v>38</v>
      </c>
      <c r="V9" s="18">
        <v>6</v>
      </c>
      <c r="W9" s="18">
        <v>12</v>
      </c>
    </row>
    <row r="10" ht="42" customHeight="1" spans="1:23">
      <c r="A10" s="18"/>
      <c r="B10" s="19">
        <v>5601028010245</v>
      </c>
      <c r="C10" s="20" t="s">
        <v>57</v>
      </c>
      <c r="D10" s="21" t="s">
        <v>58</v>
      </c>
      <c r="E10" s="18" t="s">
        <v>31</v>
      </c>
      <c r="F10" s="18" t="s">
        <v>32</v>
      </c>
      <c r="G10" s="22">
        <v>50</v>
      </c>
      <c r="H10" s="23">
        <v>4</v>
      </c>
      <c r="I10" s="22">
        <v>65</v>
      </c>
      <c r="J10" s="22">
        <v>89</v>
      </c>
      <c r="K10" s="22">
        <v>99</v>
      </c>
      <c r="L10" s="28">
        <v>109</v>
      </c>
      <c r="M10" s="18" t="s">
        <v>59</v>
      </c>
      <c r="N10" s="18" t="s">
        <v>34</v>
      </c>
      <c r="O10" s="18" t="s">
        <v>35</v>
      </c>
      <c r="P10" s="18">
        <v>3</v>
      </c>
      <c r="Q10" s="18">
        <v>140</v>
      </c>
      <c r="R10" s="18" t="s">
        <v>36</v>
      </c>
      <c r="S10" s="18">
        <v>16.1</v>
      </c>
      <c r="T10" s="18" t="s">
        <v>60</v>
      </c>
      <c r="U10" s="18" t="s">
        <v>61</v>
      </c>
      <c r="V10" s="18">
        <v>3</v>
      </c>
      <c r="W10" s="18">
        <v>15</v>
      </c>
    </row>
    <row r="11" ht="42" customHeight="1" spans="1:23">
      <c r="A11" s="18"/>
      <c r="B11" s="19">
        <v>5601028011976</v>
      </c>
      <c r="C11" s="20" t="s">
        <v>57</v>
      </c>
      <c r="D11" s="21" t="s">
        <v>62</v>
      </c>
      <c r="E11" s="18" t="s">
        <v>31</v>
      </c>
      <c r="F11" s="18" t="s">
        <v>55</v>
      </c>
      <c r="G11" s="22">
        <v>50</v>
      </c>
      <c r="H11" s="23">
        <v>4</v>
      </c>
      <c r="I11" s="22">
        <v>65</v>
      </c>
      <c r="J11" s="22">
        <v>89</v>
      </c>
      <c r="K11" s="22">
        <v>99</v>
      </c>
      <c r="L11" s="28">
        <v>109</v>
      </c>
      <c r="M11" s="18" t="s">
        <v>63</v>
      </c>
      <c r="N11" s="18" t="s">
        <v>34</v>
      </c>
      <c r="O11" s="18" t="s">
        <v>35</v>
      </c>
      <c r="P11" s="18">
        <v>3</v>
      </c>
      <c r="Q11" s="18">
        <v>140</v>
      </c>
      <c r="R11" s="18" t="s">
        <v>36</v>
      </c>
      <c r="S11" s="18">
        <v>16.1</v>
      </c>
      <c r="T11" s="18" t="s">
        <v>60</v>
      </c>
      <c r="U11" s="18" t="s">
        <v>61</v>
      </c>
      <c r="V11" s="18">
        <v>3</v>
      </c>
      <c r="W11" s="18">
        <v>15</v>
      </c>
    </row>
    <row r="12" ht="42" customHeight="1" spans="1:23">
      <c r="A12" s="18"/>
      <c r="B12" s="19">
        <v>5601028010573</v>
      </c>
      <c r="C12" s="20" t="s">
        <v>57</v>
      </c>
      <c r="D12" s="21" t="s">
        <v>64</v>
      </c>
      <c r="E12" s="18" t="s">
        <v>31</v>
      </c>
      <c r="F12" s="18" t="s">
        <v>40</v>
      </c>
      <c r="G12" s="22">
        <v>50</v>
      </c>
      <c r="H12" s="23">
        <v>4</v>
      </c>
      <c r="I12" s="22">
        <v>65</v>
      </c>
      <c r="J12" s="22">
        <v>89</v>
      </c>
      <c r="K12" s="22">
        <v>99</v>
      </c>
      <c r="L12" s="28">
        <v>109</v>
      </c>
      <c r="M12" s="18" t="s">
        <v>65</v>
      </c>
      <c r="N12" s="18" t="s">
        <v>34</v>
      </c>
      <c r="O12" s="18" t="s">
        <v>35</v>
      </c>
      <c r="P12" s="18">
        <v>3</v>
      </c>
      <c r="Q12" s="18">
        <v>140</v>
      </c>
      <c r="R12" s="18" t="s">
        <v>36</v>
      </c>
      <c r="S12" s="18">
        <v>16.1</v>
      </c>
      <c r="T12" s="18" t="s">
        <v>60</v>
      </c>
      <c r="U12" s="18" t="s">
        <v>61</v>
      </c>
      <c r="V12" s="18">
        <v>3</v>
      </c>
      <c r="W12" s="18">
        <v>15</v>
      </c>
    </row>
    <row r="13" ht="42" customHeight="1" spans="1:23">
      <c r="A13" s="18"/>
      <c r="B13" s="19">
        <v>5601028010580</v>
      </c>
      <c r="C13" s="20" t="s">
        <v>57</v>
      </c>
      <c r="D13" s="21" t="s">
        <v>66</v>
      </c>
      <c r="E13" s="18" t="s">
        <v>31</v>
      </c>
      <c r="F13" s="18" t="s">
        <v>43</v>
      </c>
      <c r="G13" s="22">
        <v>50</v>
      </c>
      <c r="H13" s="23">
        <v>4</v>
      </c>
      <c r="I13" s="22">
        <v>65</v>
      </c>
      <c r="J13" s="22">
        <v>89</v>
      </c>
      <c r="K13" s="22">
        <v>99</v>
      </c>
      <c r="L13" s="28">
        <v>109</v>
      </c>
      <c r="M13" s="18" t="s">
        <v>67</v>
      </c>
      <c r="N13" s="18" t="s">
        <v>34</v>
      </c>
      <c r="O13" s="18" t="s">
        <v>35</v>
      </c>
      <c r="P13" s="18">
        <v>3</v>
      </c>
      <c r="Q13" s="18">
        <v>140</v>
      </c>
      <c r="R13" s="18" t="s">
        <v>36</v>
      </c>
      <c r="S13" s="18">
        <v>16.1</v>
      </c>
      <c r="T13" s="18" t="s">
        <v>60</v>
      </c>
      <c r="U13" s="18" t="s">
        <v>61</v>
      </c>
      <c r="V13" s="18">
        <v>3</v>
      </c>
      <c r="W13" s="18">
        <v>15</v>
      </c>
    </row>
    <row r="14" ht="42" customHeight="1" spans="1:23">
      <c r="A14" s="18"/>
      <c r="B14" s="19">
        <v>5601028013604</v>
      </c>
      <c r="C14" s="20" t="s">
        <v>57</v>
      </c>
      <c r="D14" s="21" t="s">
        <v>68</v>
      </c>
      <c r="E14" s="18" t="s">
        <v>31</v>
      </c>
      <c r="F14" s="18" t="s">
        <v>46</v>
      </c>
      <c r="G14" s="22">
        <v>50</v>
      </c>
      <c r="H14" s="23">
        <v>4</v>
      </c>
      <c r="I14" s="22">
        <v>65</v>
      </c>
      <c r="J14" s="22">
        <v>89</v>
      </c>
      <c r="K14" s="22">
        <v>99</v>
      </c>
      <c r="L14" s="28">
        <v>109</v>
      </c>
      <c r="M14" s="18" t="s">
        <v>69</v>
      </c>
      <c r="N14" s="18" t="s">
        <v>34</v>
      </c>
      <c r="O14" s="18" t="s">
        <v>35</v>
      </c>
      <c r="P14" s="18">
        <v>3</v>
      </c>
      <c r="Q14" s="18">
        <v>140</v>
      </c>
      <c r="R14" s="18" t="s">
        <v>36</v>
      </c>
      <c r="S14" s="18">
        <v>16.1</v>
      </c>
      <c r="T14" s="18" t="s">
        <v>60</v>
      </c>
      <c r="U14" s="18" t="s">
        <v>61</v>
      </c>
      <c r="V14" s="18">
        <v>3</v>
      </c>
      <c r="W14" s="18">
        <v>15</v>
      </c>
    </row>
    <row r="15" ht="42" customHeight="1" spans="1:23">
      <c r="A15" s="18"/>
      <c r="B15" s="19">
        <v>5601028010634</v>
      </c>
      <c r="C15" s="20" t="s">
        <v>57</v>
      </c>
      <c r="D15" s="21" t="s">
        <v>70</v>
      </c>
      <c r="E15" s="18" t="s">
        <v>31</v>
      </c>
      <c r="F15" s="18" t="s">
        <v>49</v>
      </c>
      <c r="G15" s="22">
        <v>50</v>
      </c>
      <c r="H15" s="23">
        <v>4</v>
      </c>
      <c r="I15" s="22">
        <v>65</v>
      </c>
      <c r="J15" s="22">
        <v>89</v>
      </c>
      <c r="K15" s="22">
        <v>99</v>
      </c>
      <c r="L15" s="28">
        <v>109</v>
      </c>
      <c r="M15" s="18" t="s">
        <v>71</v>
      </c>
      <c r="N15" s="18" t="s">
        <v>34</v>
      </c>
      <c r="O15" s="18" t="s">
        <v>35</v>
      </c>
      <c r="P15" s="18">
        <v>3</v>
      </c>
      <c r="Q15" s="18">
        <v>140</v>
      </c>
      <c r="R15" s="18" t="s">
        <v>36</v>
      </c>
      <c r="S15" s="18">
        <v>16.1</v>
      </c>
      <c r="T15" s="18" t="s">
        <v>60</v>
      </c>
      <c r="U15" s="18" t="s">
        <v>61</v>
      </c>
      <c r="V15" s="18">
        <v>3</v>
      </c>
      <c r="W15" s="18">
        <v>15</v>
      </c>
    </row>
    <row r="16" ht="42" customHeight="1" spans="1:23">
      <c r="A16" s="18"/>
      <c r="B16" s="19">
        <v>5601028011983</v>
      </c>
      <c r="C16" s="20" t="s">
        <v>57</v>
      </c>
      <c r="D16" s="21" t="s">
        <v>72</v>
      </c>
      <c r="E16" s="18" t="s">
        <v>31</v>
      </c>
      <c r="F16" s="18" t="s">
        <v>52</v>
      </c>
      <c r="G16" s="22">
        <v>50</v>
      </c>
      <c r="H16" s="23">
        <v>4</v>
      </c>
      <c r="I16" s="22">
        <v>65</v>
      </c>
      <c r="J16" s="22">
        <v>89</v>
      </c>
      <c r="K16" s="22">
        <v>99</v>
      </c>
      <c r="L16" s="28">
        <v>109</v>
      </c>
      <c r="M16" s="18" t="s">
        <v>73</v>
      </c>
      <c r="N16" s="18" t="s">
        <v>34</v>
      </c>
      <c r="O16" s="18" t="s">
        <v>35</v>
      </c>
      <c r="P16" s="18">
        <v>3</v>
      </c>
      <c r="Q16" s="18">
        <v>140</v>
      </c>
      <c r="R16" s="18" t="s">
        <v>36</v>
      </c>
      <c r="S16" s="18">
        <v>16.1</v>
      </c>
      <c r="T16" s="18" t="s">
        <v>60</v>
      </c>
      <c r="U16" s="18" t="s">
        <v>61</v>
      </c>
      <c r="V16" s="18">
        <v>3</v>
      </c>
      <c r="W16" s="18">
        <v>15</v>
      </c>
    </row>
    <row r="17" ht="42" customHeight="1" spans="1:23">
      <c r="A17" s="18"/>
      <c r="B17" s="19">
        <v>5601028025331</v>
      </c>
      <c r="C17" s="20" t="s">
        <v>74</v>
      </c>
      <c r="D17" s="21" t="s">
        <v>75</v>
      </c>
      <c r="E17" s="18" t="s">
        <v>31</v>
      </c>
      <c r="F17" s="18" t="s">
        <v>76</v>
      </c>
      <c r="G17" s="22">
        <v>60</v>
      </c>
      <c r="H17" s="23">
        <v>4</v>
      </c>
      <c r="I17" s="22">
        <v>69</v>
      </c>
      <c r="J17" s="22">
        <v>99</v>
      </c>
      <c r="K17" s="22">
        <v>120</v>
      </c>
      <c r="L17" s="28">
        <v>129</v>
      </c>
      <c r="M17" s="18" t="s">
        <v>77</v>
      </c>
      <c r="N17" s="18" t="s">
        <v>34</v>
      </c>
      <c r="O17" s="18" t="s">
        <v>35</v>
      </c>
      <c r="P17" s="18">
        <v>3</v>
      </c>
      <c r="Q17" s="18">
        <v>140</v>
      </c>
      <c r="R17" s="18" t="s">
        <v>36</v>
      </c>
      <c r="S17" s="18">
        <v>16.1</v>
      </c>
      <c r="T17" s="18" t="s">
        <v>78</v>
      </c>
      <c r="U17" s="18" t="s">
        <v>79</v>
      </c>
      <c r="V17" s="18">
        <v>6</v>
      </c>
      <c r="W17" s="18">
        <v>4</v>
      </c>
    </row>
    <row r="18" ht="42" customHeight="1" spans="1:23">
      <c r="A18" s="18"/>
      <c r="B18" s="19">
        <v>5601028025324</v>
      </c>
      <c r="C18" s="20" t="s">
        <v>80</v>
      </c>
      <c r="D18" s="21" t="s">
        <v>81</v>
      </c>
      <c r="E18" s="18" t="s">
        <v>31</v>
      </c>
      <c r="F18" s="18" t="s">
        <v>76</v>
      </c>
      <c r="G18" s="22">
        <v>18</v>
      </c>
      <c r="H18" s="23">
        <v>10</v>
      </c>
      <c r="I18" s="22">
        <v>25</v>
      </c>
      <c r="J18" s="22">
        <v>30</v>
      </c>
      <c r="K18" s="22">
        <v>30</v>
      </c>
      <c r="L18" s="28">
        <v>30</v>
      </c>
      <c r="M18" s="18" t="s">
        <v>82</v>
      </c>
      <c r="N18" s="18" t="s">
        <v>34</v>
      </c>
      <c r="O18" s="18" t="s">
        <v>35</v>
      </c>
      <c r="P18" s="18">
        <v>3</v>
      </c>
      <c r="Q18" s="18">
        <v>140</v>
      </c>
      <c r="R18" s="18" t="s">
        <v>36</v>
      </c>
      <c r="S18" s="18">
        <v>16.1</v>
      </c>
      <c r="T18" s="18" t="s">
        <v>83</v>
      </c>
      <c r="U18" s="18" t="s">
        <v>79</v>
      </c>
      <c r="V18" s="18">
        <v>1</v>
      </c>
      <c r="W18" s="18">
        <v>24</v>
      </c>
    </row>
    <row r="19" ht="42" customHeight="1" spans="1:23">
      <c r="A19" s="18"/>
      <c r="B19" s="19">
        <v>5601028020862</v>
      </c>
      <c r="C19" s="20" t="s">
        <v>84</v>
      </c>
      <c r="D19" s="21" t="s">
        <v>85</v>
      </c>
      <c r="E19" s="18" t="s">
        <v>86</v>
      </c>
      <c r="F19" s="18" t="s">
        <v>52</v>
      </c>
      <c r="G19" s="22">
        <v>15</v>
      </c>
      <c r="H19" s="23">
        <v>5</v>
      </c>
      <c r="I19" s="22">
        <v>21</v>
      </c>
      <c r="J19" s="22">
        <v>25</v>
      </c>
      <c r="K19" s="22">
        <v>29</v>
      </c>
      <c r="L19" s="28">
        <v>35</v>
      </c>
      <c r="M19" s="18" t="s">
        <v>87</v>
      </c>
      <c r="N19" s="18" t="s">
        <v>34</v>
      </c>
      <c r="O19" s="18" t="s">
        <v>34</v>
      </c>
      <c r="P19" s="18">
        <v>2</v>
      </c>
      <c r="Q19" s="18">
        <v>120</v>
      </c>
      <c r="R19" s="18" t="s">
        <v>88</v>
      </c>
      <c r="S19" s="18">
        <v>28.8</v>
      </c>
      <c r="T19" s="18" t="s">
        <v>89</v>
      </c>
      <c r="U19" s="18" t="s">
        <v>90</v>
      </c>
      <c r="V19" s="18">
        <v>1</v>
      </c>
      <c r="W19" s="18">
        <v>10</v>
      </c>
    </row>
    <row r="20" ht="42" customHeight="1" spans="1:23">
      <c r="A20" s="18"/>
      <c r="B20" s="19">
        <v>5601028020879</v>
      </c>
      <c r="C20" s="20" t="s">
        <v>84</v>
      </c>
      <c r="D20" s="21" t="s">
        <v>91</v>
      </c>
      <c r="E20" s="18" t="s">
        <v>86</v>
      </c>
      <c r="F20" s="18" t="s">
        <v>55</v>
      </c>
      <c r="G20" s="22">
        <v>15</v>
      </c>
      <c r="H20" s="23">
        <v>5</v>
      </c>
      <c r="I20" s="22">
        <v>21</v>
      </c>
      <c r="J20" s="22">
        <v>25</v>
      </c>
      <c r="K20" s="22">
        <v>29</v>
      </c>
      <c r="L20" s="28">
        <v>35</v>
      </c>
      <c r="M20" s="18" t="s">
        <v>92</v>
      </c>
      <c r="N20" s="18" t="s">
        <v>34</v>
      </c>
      <c r="O20" s="18" t="s">
        <v>34</v>
      </c>
      <c r="P20" s="18">
        <v>2</v>
      </c>
      <c r="Q20" s="18">
        <v>120</v>
      </c>
      <c r="R20" s="18" t="s">
        <v>88</v>
      </c>
      <c r="S20" s="18">
        <v>28.8</v>
      </c>
      <c r="T20" s="18" t="s">
        <v>89</v>
      </c>
      <c r="U20" s="18" t="s">
        <v>90</v>
      </c>
      <c r="V20" s="18">
        <v>1</v>
      </c>
      <c r="W20" s="18">
        <v>10</v>
      </c>
    </row>
    <row r="21" ht="42" customHeight="1" spans="1:23">
      <c r="A21" s="18"/>
      <c r="B21" s="19">
        <v>5601028020916</v>
      </c>
      <c r="C21" s="20" t="s">
        <v>84</v>
      </c>
      <c r="D21" s="21" t="s">
        <v>93</v>
      </c>
      <c r="E21" s="18" t="s">
        <v>86</v>
      </c>
      <c r="F21" s="18" t="s">
        <v>46</v>
      </c>
      <c r="G21" s="22">
        <v>15</v>
      </c>
      <c r="H21" s="23">
        <v>5</v>
      </c>
      <c r="I21" s="22">
        <v>21</v>
      </c>
      <c r="J21" s="22">
        <v>25</v>
      </c>
      <c r="K21" s="22">
        <v>29</v>
      </c>
      <c r="L21" s="28">
        <v>35</v>
      </c>
      <c r="M21" s="18" t="s">
        <v>94</v>
      </c>
      <c r="N21" s="18" t="s">
        <v>34</v>
      </c>
      <c r="O21" s="18" t="s">
        <v>34</v>
      </c>
      <c r="P21" s="18">
        <v>2</v>
      </c>
      <c r="Q21" s="18">
        <v>120</v>
      </c>
      <c r="R21" s="18" t="s">
        <v>88</v>
      </c>
      <c r="S21" s="18">
        <v>28.8</v>
      </c>
      <c r="T21" s="18" t="s">
        <v>89</v>
      </c>
      <c r="U21" s="18" t="s">
        <v>90</v>
      </c>
      <c r="V21" s="18">
        <v>1</v>
      </c>
      <c r="W21" s="18">
        <v>10</v>
      </c>
    </row>
    <row r="22" ht="42" customHeight="1" spans="1:23">
      <c r="A22" s="18"/>
      <c r="B22" s="19">
        <v>5601028020893</v>
      </c>
      <c r="C22" s="20" t="s">
        <v>84</v>
      </c>
      <c r="D22" s="21" t="s">
        <v>95</v>
      </c>
      <c r="E22" s="18" t="s">
        <v>86</v>
      </c>
      <c r="F22" s="18" t="s">
        <v>43</v>
      </c>
      <c r="G22" s="22">
        <v>15</v>
      </c>
      <c r="H22" s="23">
        <v>5</v>
      </c>
      <c r="I22" s="22">
        <v>21</v>
      </c>
      <c r="J22" s="22">
        <v>25</v>
      </c>
      <c r="K22" s="22">
        <v>29</v>
      </c>
      <c r="L22" s="28">
        <v>35</v>
      </c>
      <c r="M22" s="18" t="s">
        <v>96</v>
      </c>
      <c r="N22" s="18" t="s">
        <v>34</v>
      </c>
      <c r="O22" s="18" t="s">
        <v>34</v>
      </c>
      <c r="P22" s="18">
        <v>2</v>
      </c>
      <c r="Q22" s="18">
        <v>120</v>
      </c>
      <c r="R22" s="18" t="s">
        <v>88</v>
      </c>
      <c r="S22" s="18">
        <v>28.8</v>
      </c>
      <c r="T22" s="18" t="s">
        <v>89</v>
      </c>
      <c r="U22" s="18" t="s">
        <v>90</v>
      </c>
      <c r="V22" s="18">
        <v>1</v>
      </c>
      <c r="W22" s="18">
        <v>10</v>
      </c>
    </row>
    <row r="23" ht="42" customHeight="1" spans="1:23">
      <c r="A23" s="18"/>
      <c r="B23" s="19">
        <v>5601028020886</v>
      </c>
      <c r="C23" s="20" t="s">
        <v>84</v>
      </c>
      <c r="D23" s="21" t="s">
        <v>97</v>
      </c>
      <c r="E23" s="18" t="s">
        <v>86</v>
      </c>
      <c r="F23" s="18" t="s">
        <v>49</v>
      </c>
      <c r="G23" s="22">
        <v>15</v>
      </c>
      <c r="H23" s="23">
        <v>5</v>
      </c>
      <c r="I23" s="22">
        <v>21</v>
      </c>
      <c r="J23" s="22">
        <v>25</v>
      </c>
      <c r="K23" s="22">
        <v>29</v>
      </c>
      <c r="L23" s="28">
        <v>35</v>
      </c>
      <c r="M23" s="18" t="s">
        <v>98</v>
      </c>
      <c r="N23" s="18" t="s">
        <v>34</v>
      </c>
      <c r="O23" s="18" t="s">
        <v>34</v>
      </c>
      <c r="P23" s="18">
        <v>2</v>
      </c>
      <c r="Q23" s="18">
        <v>120</v>
      </c>
      <c r="R23" s="18" t="s">
        <v>88</v>
      </c>
      <c r="S23" s="18">
        <v>28.8</v>
      </c>
      <c r="T23" s="18" t="s">
        <v>89</v>
      </c>
      <c r="U23" s="18" t="s">
        <v>90</v>
      </c>
      <c r="V23" s="18">
        <v>1</v>
      </c>
      <c r="W23" s="18">
        <v>10</v>
      </c>
    </row>
    <row r="24" ht="42" customHeight="1" spans="1:23">
      <c r="A24" s="18"/>
      <c r="B24" s="19">
        <v>5601028020909</v>
      </c>
      <c r="C24" s="20" t="s">
        <v>84</v>
      </c>
      <c r="D24" s="21" t="s">
        <v>99</v>
      </c>
      <c r="E24" s="18" t="s">
        <v>86</v>
      </c>
      <c r="F24" s="18" t="s">
        <v>40</v>
      </c>
      <c r="G24" s="22">
        <v>15</v>
      </c>
      <c r="H24" s="23">
        <v>5</v>
      </c>
      <c r="I24" s="22">
        <v>21</v>
      </c>
      <c r="J24" s="22">
        <v>25</v>
      </c>
      <c r="K24" s="22">
        <v>29</v>
      </c>
      <c r="L24" s="28">
        <v>35</v>
      </c>
      <c r="M24" s="18" t="s">
        <v>100</v>
      </c>
      <c r="N24" s="18" t="s">
        <v>34</v>
      </c>
      <c r="O24" s="18" t="s">
        <v>34</v>
      </c>
      <c r="P24" s="18">
        <v>2</v>
      </c>
      <c r="Q24" s="18">
        <v>120</v>
      </c>
      <c r="R24" s="18" t="s">
        <v>88</v>
      </c>
      <c r="S24" s="18">
        <v>28.8</v>
      </c>
      <c r="T24" s="18" t="s">
        <v>89</v>
      </c>
      <c r="U24" s="18" t="s">
        <v>90</v>
      </c>
      <c r="V24" s="18">
        <v>1</v>
      </c>
      <c r="W24" s="18">
        <v>10</v>
      </c>
    </row>
    <row r="25" ht="42" customHeight="1" spans="1:23">
      <c r="A25" s="18"/>
      <c r="B25" s="19">
        <v>5601028021258</v>
      </c>
      <c r="C25" s="20" t="s">
        <v>84</v>
      </c>
      <c r="D25" s="21" t="s">
        <v>101</v>
      </c>
      <c r="E25" s="18" t="s">
        <v>86</v>
      </c>
      <c r="F25" s="18" t="s">
        <v>102</v>
      </c>
      <c r="G25" s="22">
        <v>15</v>
      </c>
      <c r="H25" s="23">
        <v>5</v>
      </c>
      <c r="I25" s="22">
        <v>21</v>
      </c>
      <c r="J25" s="22">
        <v>25</v>
      </c>
      <c r="K25" s="22">
        <v>29</v>
      </c>
      <c r="L25" s="28">
        <v>35</v>
      </c>
      <c r="M25" s="18" t="s">
        <v>103</v>
      </c>
      <c r="N25" s="18" t="s">
        <v>34</v>
      </c>
      <c r="O25" s="18" t="s">
        <v>34</v>
      </c>
      <c r="P25" s="18">
        <v>2</v>
      </c>
      <c r="Q25" s="18">
        <v>120</v>
      </c>
      <c r="R25" s="18" t="s">
        <v>88</v>
      </c>
      <c r="S25" s="18">
        <v>28.8</v>
      </c>
      <c r="T25" s="18" t="s">
        <v>89</v>
      </c>
      <c r="U25" s="18" t="s">
        <v>104</v>
      </c>
      <c r="V25" s="18">
        <v>1</v>
      </c>
      <c r="W25" s="18">
        <v>20</v>
      </c>
    </row>
    <row r="26" ht="42" customHeight="1" spans="1:23">
      <c r="A26" s="18"/>
      <c r="B26" s="19">
        <v>5601028023597</v>
      </c>
      <c r="C26" s="20" t="s">
        <v>105</v>
      </c>
      <c r="D26" s="21" t="s">
        <v>106</v>
      </c>
      <c r="E26" s="18" t="s">
        <v>86</v>
      </c>
      <c r="F26" s="18" t="s">
        <v>32</v>
      </c>
      <c r="G26" s="22">
        <v>30</v>
      </c>
      <c r="H26" s="23">
        <v>5</v>
      </c>
      <c r="I26" s="22">
        <v>33</v>
      </c>
      <c r="J26" s="22">
        <v>45</v>
      </c>
      <c r="K26" s="22">
        <v>49</v>
      </c>
      <c r="L26" s="28">
        <v>55</v>
      </c>
      <c r="M26" s="18" t="s">
        <v>107</v>
      </c>
      <c r="N26" s="18" t="s">
        <v>34</v>
      </c>
      <c r="O26" s="18" t="s">
        <v>34</v>
      </c>
      <c r="P26" s="18">
        <v>2</v>
      </c>
      <c r="Q26" s="18">
        <v>120</v>
      </c>
      <c r="R26" s="18" t="s">
        <v>88</v>
      </c>
      <c r="S26" s="18">
        <v>28.8</v>
      </c>
      <c r="T26" s="18" t="s">
        <v>89</v>
      </c>
      <c r="U26" s="18" t="s">
        <v>104</v>
      </c>
      <c r="V26" s="18">
        <v>1</v>
      </c>
      <c r="W26" s="18">
        <v>20</v>
      </c>
    </row>
    <row r="27" ht="42" customHeight="1" spans="1:23">
      <c r="A27" s="18"/>
      <c r="B27" s="19">
        <v>5601028024839</v>
      </c>
      <c r="C27" s="20" t="s">
        <v>108</v>
      </c>
      <c r="D27" s="21" t="s">
        <v>109</v>
      </c>
      <c r="E27" s="18" t="s">
        <v>110</v>
      </c>
      <c r="F27" s="18" t="s">
        <v>32</v>
      </c>
      <c r="G27" s="22">
        <v>12</v>
      </c>
      <c r="H27" s="23">
        <v>5</v>
      </c>
      <c r="I27" s="22">
        <v>18</v>
      </c>
      <c r="J27" s="22">
        <v>20</v>
      </c>
      <c r="K27" s="22">
        <v>23</v>
      </c>
      <c r="L27" s="28">
        <v>25</v>
      </c>
      <c r="M27" s="18" t="s">
        <v>111</v>
      </c>
      <c r="N27" s="18" t="s">
        <v>34</v>
      </c>
      <c r="O27" s="18" t="s">
        <v>34</v>
      </c>
      <c r="P27" s="18">
        <v>2</v>
      </c>
      <c r="Q27" s="18">
        <v>40</v>
      </c>
      <c r="R27" s="18" t="s">
        <v>112</v>
      </c>
      <c r="S27" s="18" t="s">
        <v>113</v>
      </c>
      <c r="T27" s="18" t="s">
        <v>114</v>
      </c>
      <c r="U27" s="18" t="s">
        <v>115</v>
      </c>
      <c r="V27" s="18">
        <v>40</v>
      </c>
      <c r="W27" s="18">
        <v>30</v>
      </c>
    </row>
    <row r="28" ht="42" customHeight="1" spans="1:23">
      <c r="A28" s="18"/>
      <c r="B28" s="19">
        <v>5601028007115</v>
      </c>
      <c r="C28" s="20" t="s">
        <v>108</v>
      </c>
      <c r="D28" s="21" t="s">
        <v>116</v>
      </c>
      <c r="E28" s="18" t="s">
        <v>110</v>
      </c>
      <c r="F28" s="18" t="s">
        <v>46</v>
      </c>
      <c r="G28" s="22">
        <v>12</v>
      </c>
      <c r="H28" s="23">
        <v>5</v>
      </c>
      <c r="I28" s="22">
        <v>18</v>
      </c>
      <c r="J28" s="22">
        <v>20</v>
      </c>
      <c r="K28" s="22">
        <v>23</v>
      </c>
      <c r="L28" s="28">
        <v>25</v>
      </c>
      <c r="M28" s="18" t="s">
        <v>117</v>
      </c>
      <c r="N28" s="18" t="s">
        <v>34</v>
      </c>
      <c r="O28" s="18" t="s">
        <v>34</v>
      </c>
      <c r="P28" s="18">
        <v>2</v>
      </c>
      <c r="Q28" s="18">
        <v>40</v>
      </c>
      <c r="R28" s="18" t="s">
        <v>112</v>
      </c>
      <c r="S28" s="18" t="s">
        <v>113</v>
      </c>
      <c r="T28" s="18" t="s">
        <v>114</v>
      </c>
      <c r="U28" s="18" t="s">
        <v>115</v>
      </c>
      <c r="V28" s="18">
        <v>40</v>
      </c>
      <c r="W28" s="18">
        <v>30</v>
      </c>
    </row>
    <row r="29" ht="42" customHeight="1" spans="1:23">
      <c r="A29" s="18"/>
      <c r="B29" s="19">
        <v>5601028019088</v>
      </c>
      <c r="C29" s="20" t="s">
        <v>108</v>
      </c>
      <c r="D29" s="21" t="s">
        <v>118</v>
      </c>
      <c r="E29" s="18" t="s">
        <v>110</v>
      </c>
      <c r="F29" s="18" t="s">
        <v>40</v>
      </c>
      <c r="G29" s="22">
        <v>12</v>
      </c>
      <c r="H29" s="23">
        <v>5</v>
      </c>
      <c r="I29" s="22">
        <v>18</v>
      </c>
      <c r="J29" s="22">
        <v>20</v>
      </c>
      <c r="K29" s="22">
        <v>23</v>
      </c>
      <c r="L29" s="28">
        <v>25</v>
      </c>
      <c r="M29" s="18" t="s">
        <v>119</v>
      </c>
      <c r="N29" s="18" t="s">
        <v>34</v>
      </c>
      <c r="O29" s="18" t="s">
        <v>34</v>
      </c>
      <c r="P29" s="18">
        <v>2</v>
      </c>
      <c r="Q29" s="18">
        <v>40</v>
      </c>
      <c r="R29" s="18" t="s">
        <v>112</v>
      </c>
      <c r="S29" s="18" t="s">
        <v>113</v>
      </c>
      <c r="T29" s="18" t="s">
        <v>114</v>
      </c>
      <c r="U29" s="18" t="s">
        <v>115</v>
      </c>
      <c r="V29" s="18">
        <v>40</v>
      </c>
      <c r="W29" s="18">
        <v>30</v>
      </c>
    </row>
    <row r="30" ht="42" customHeight="1" spans="1:23">
      <c r="A30" s="18"/>
      <c r="B30" s="19">
        <v>5601028007085</v>
      </c>
      <c r="C30" s="20" t="s">
        <v>108</v>
      </c>
      <c r="D30" s="21" t="s">
        <v>120</v>
      </c>
      <c r="E30" s="18" t="s">
        <v>110</v>
      </c>
      <c r="F30" s="18" t="s">
        <v>102</v>
      </c>
      <c r="G30" s="22">
        <v>12</v>
      </c>
      <c r="H30" s="23">
        <v>5</v>
      </c>
      <c r="I30" s="22">
        <v>18</v>
      </c>
      <c r="J30" s="22">
        <v>20</v>
      </c>
      <c r="K30" s="22">
        <v>23</v>
      </c>
      <c r="L30" s="28">
        <v>25</v>
      </c>
      <c r="M30" s="18" t="s">
        <v>121</v>
      </c>
      <c r="N30" s="18" t="s">
        <v>34</v>
      </c>
      <c r="O30" s="18" t="s">
        <v>34</v>
      </c>
      <c r="P30" s="18">
        <v>2</v>
      </c>
      <c r="Q30" s="18">
        <v>40</v>
      </c>
      <c r="R30" s="18" t="s">
        <v>112</v>
      </c>
      <c r="S30" s="18" t="s">
        <v>113</v>
      </c>
      <c r="T30" s="18" t="s">
        <v>114</v>
      </c>
      <c r="U30" s="18" t="s">
        <v>115</v>
      </c>
      <c r="V30" s="18">
        <v>40</v>
      </c>
      <c r="W30" s="18">
        <v>30</v>
      </c>
    </row>
    <row r="31" ht="42" customHeight="1" spans="1:23">
      <c r="A31" s="18"/>
      <c r="B31" s="19">
        <v>5601028007733</v>
      </c>
      <c r="C31" s="20" t="s">
        <v>108</v>
      </c>
      <c r="D31" s="21" t="s">
        <v>122</v>
      </c>
      <c r="E31" s="18" t="s">
        <v>110</v>
      </c>
      <c r="F31" s="18" t="s">
        <v>123</v>
      </c>
      <c r="G31" s="22">
        <v>12</v>
      </c>
      <c r="H31" s="23">
        <v>5</v>
      </c>
      <c r="I31" s="22">
        <v>18</v>
      </c>
      <c r="J31" s="22">
        <v>20</v>
      </c>
      <c r="K31" s="22">
        <v>23</v>
      </c>
      <c r="L31" s="28">
        <v>25</v>
      </c>
      <c r="M31" s="18" t="s">
        <v>124</v>
      </c>
      <c r="N31" s="18" t="s">
        <v>34</v>
      </c>
      <c r="O31" s="18" t="s">
        <v>34</v>
      </c>
      <c r="P31" s="18">
        <v>2</v>
      </c>
      <c r="Q31" s="18">
        <v>40</v>
      </c>
      <c r="R31" s="18" t="s">
        <v>112</v>
      </c>
      <c r="S31" s="18" t="s">
        <v>113</v>
      </c>
      <c r="T31" s="18" t="s">
        <v>114</v>
      </c>
      <c r="U31" s="18" t="s">
        <v>115</v>
      </c>
      <c r="V31" s="18">
        <v>40</v>
      </c>
      <c r="W31" s="18">
        <v>30</v>
      </c>
    </row>
    <row r="32" ht="42" customHeight="1" spans="1:23">
      <c r="A32" s="18"/>
      <c r="B32" s="19">
        <v>5601028007108</v>
      </c>
      <c r="C32" s="20" t="s">
        <v>108</v>
      </c>
      <c r="D32" s="21" t="s">
        <v>125</v>
      </c>
      <c r="E32" s="18" t="s">
        <v>110</v>
      </c>
      <c r="F32" s="18" t="s">
        <v>126</v>
      </c>
      <c r="G32" s="22">
        <v>12</v>
      </c>
      <c r="H32" s="23">
        <v>5</v>
      </c>
      <c r="I32" s="22">
        <v>18</v>
      </c>
      <c r="J32" s="22">
        <v>20</v>
      </c>
      <c r="K32" s="22">
        <v>23</v>
      </c>
      <c r="L32" s="28">
        <v>25</v>
      </c>
      <c r="M32" s="18" t="s">
        <v>127</v>
      </c>
      <c r="N32" s="18" t="s">
        <v>34</v>
      </c>
      <c r="O32" s="18" t="s">
        <v>34</v>
      </c>
      <c r="P32" s="18">
        <v>2</v>
      </c>
      <c r="Q32" s="18">
        <v>40</v>
      </c>
      <c r="R32" s="18" t="s">
        <v>112</v>
      </c>
      <c r="S32" s="18" t="s">
        <v>113</v>
      </c>
      <c r="T32" s="18" t="s">
        <v>114</v>
      </c>
      <c r="U32" s="18" t="s">
        <v>115</v>
      </c>
      <c r="V32" s="18">
        <v>40</v>
      </c>
      <c r="W32" s="18">
        <v>30</v>
      </c>
    </row>
    <row r="33" ht="42" customHeight="1" spans="1:23">
      <c r="A33" s="18"/>
      <c r="B33" s="19">
        <v>5601028028332</v>
      </c>
      <c r="C33" s="20" t="s">
        <v>108</v>
      </c>
      <c r="D33" s="21" t="s">
        <v>128</v>
      </c>
      <c r="E33" s="18" t="s">
        <v>110</v>
      </c>
      <c r="F33" s="18" t="s">
        <v>129</v>
      </c>
      <c r="G33" s="22">
        <v>12</v>
      </c>
      <c r="H33" s="23">
        <v>5</v>
      </c>
      <c r="I33" s="22">
        <v>18</v>
      </c>
      <c r="J33" s="22">
        <v>20</v>
      </c>
      <c r="K33" s="22">
        <v>23</v>
      </c>
      <c r="L33" s="28">
        <v>25</v>
      </c>
      <c r="M33" s="18" t="s">
        <v>130</v>
      </c>
      <c r="N33" s="18" t="s">
        <v>34</v>
      </c>
      <c r="O33" s="18" t="s">
        <v>34</v>
      </c>
      <c r="P33" s="18">
        <v>2</v>
      </c>
      <c r="Q33" s="18">
        <v>40</v>
      </c>
      <c r="R33" s="18" t="s">
        <v>112</v>
      </c>
      <c r="S33" s="18" t="s">
        <v>113</v>
      </c>
      <c r="T33" s="18" t="s">
        <v>114</v>
      </c>
      <c r="U33" s="18" t="s">
        <v>115</v>
      </c>
      <c r="V33" s="18">
        <v>40</v>
      </c>
      <c r="W33" s="18">
        <v>30</v>
      </c>
    </row>
    <row r="34" ht="42" customHeight="1" spans="1:23">
      <c r="A34" s="18"/>
      <c r="B34" s="19">
        <v>5601028028363</v>
      </c>
      <c r="C34" s="20" t="s">
        <v>108</v>
      </c>
      <c r="D34" s="21" t="s">
        <v>131</v>
      </c>
      <c r="E34" s="18" t="s">
        <v>110</v>
      </c>
      <c r="F34" s="18" t="s">
        <v>49</v>
      </c>
      <c r="G34" s="22">
        <v>12</v>
      </c>
      <c r="H34" s="23">
        <v>5</v>
      </c>
      <c r="I34" s="22">
        <v>18</v>
      </c>
      <c r="J34" s="22">
        <v>20</v>
      </c>
      <c r="K34" s="22">
        <v>23</v>
      </c>
      <c r="L34" s="28">
        <v>25</v>
      </c>
      <c r="M34" s="18" t="s">
        <v>132</v>
      </c>
      <c r="N34" s="18" t="s">
        <v>34</v>
      </c>
      <c r="O34" s="18" t="s">
        <v>34</v>
      </c>
      <c r="P34" s="18">
        <v>2</v>
      </c>
      <c r="Q34" s="18">
        <v>40</v>
      </c>
      <c r="R34" s="18" t="s">
        <v>112</v>
      </c>
      <c r="S34" s="18" t="s">
        <v>113</v>
      </c>
      <c r="T34" s="18" t="s">
        <v>114</v>
      </c>
      <c r="U34" s="18" t="s">
        <v>115</v>
      </c>
      <c r="V34" s="18">
        <v>40</v>
      </c>
      <c r="W34" s="18">
        <v>30</v>
      </c>
    </row>
    <row r="35" ht="42" customHeight="1" spans="1:23">
      <c r="A35" s="18"/>
      <c r="B35" s="19">
        <v>5601028028349</v>
      </c>
      <c r="C35" s="20" t="s">
        <v>108</v>
      </c>
      <c r="D35" s="21" t="s">
        <v>133</v>
      </c>
      <c r="E35" s="18" t="s">
        <v>110</v>
      </c>
      <c r="F35" s="18" t="s">
        <v>43</v>
      </c>
      <c r="G35" s="22">
        <v>12</v>
      </c>
      <c r="H35" s="23">
        <v>5</v>
      </c>
      <c r="I35" s="22">
        <v>18</v>
      </c>
      <c r="J35" s="22">
        <v>20</v>
      </c>
      <c r="K35" s="22">
        <v>23</v>
      </c>
      <c r="L35" s="28">
        <v>25</v>
      </c>
      <c r="M35" s="18" t="s">
        <v>134</v>
      </c>
      <c r="N35" s="18" t="s">
        <v>34</v>
      </c>
      <c r="O35" s="18" t="s">
        <v>34</v>
      </c>
      <c r="P35" s="18">
        <v>2</v>
      </c>
      <c r="Q35" s="18">
        <v>40</v>
      </c>
      <c r="R35" s="18" t="s">
        <v>112</v>
      </c>
      <c r="S35" s="18" t="s">
        <v>113</v>
      </c>
      <c r="T35" s="18" t="s">
        <v>114</v>
      </c>
      <c r="U35" s="18" t="s">
        <v>115</v>
      </c>
      <c r="V35" s="18">
        <v>40</v>
      </c>
      <c r="W35" s="18">
        <v>30</v>
      </c>
    </row>
    <row r="36" ht="42" customHeight="1" spans="1:23">
      <c r="A36" s="18"/>
      <c r="B36" s="19">
        <v>5601028028356</v>
      </c>
      <c r="C36" s="20" t="s">
        <v>108</v>
      </c>
      <c r="D36" s="21" t="s">
        <v>135</v>
      </c>
      <c r="E36" s="18" t="s">
        <v>110</v>
      </c>
      <c r="F36" s="18" t="s">
        <v>55</v>
      </c>
      <c r="G36" s="22">
        <v>12</v>
      </c>
      <c r="H36" s="23">
        <v>5</v>
      </c>
      <c r="I36" s="22">
        <v>18</v>
      </c>
      <c r="J36" s="22">
        <v>20</v>
      </c>
      <c r="K36" s="22">
        <v>23</v>
      </c>
      <c r="L36" s="28">
        <v>25</v>
      </c>
      <c r="M36" s="18" t="s">
        <v>136</v>
      </c>
      <c r="N36" s="18" t="s">
        <v>34</v>
      </c>
      <c r="O36" s="18" t="s">
        <v>34</v>
      </c>
      <c r="P36" s="18">
        <v>2</v>
      </c>
      <c r="Q36" s="18">
        <v>40</v>
      </c>
      <c r="R36" s="18" t="s">
        <v>112</v>
      </c>
      <c r="S36" s="18" t="s">
        <v>113</v>
      </c>
      <c r="T36" s="18" t="s">
        <v>114</v>
      </c>
      <c r="U36" s="18" t="s">
        <v>115</v>
      </c>
      <c r="V36" s="18">
        <v>40</v>
      </c>
      <c r="W36" s="18">
        <v>30</v>
      </c>
    </row>
    <row r="37" ht="42" customHeight="1" spans="1:23">
      <c r="A37" s="18"/>
      <c r="B37" s="19">
        <v>5601028010870</v>
      </c>
      <c r="C37" s="20" t="s">
        <v>137</v>
      </c>
      <c r="D37" s="21" t="s">
        <v>138</v>
      </c>
      <c r="E37" s="18" t="s">
        <v>110</v>
      </c>
      <c r="F37" s="18" t="s">
        <v>40</v>
      </c>
      <c r="G37" s="22">
        <v>8</v>
      </c>
      <c r="H37" s="23">
        <v>5</v>
      </c>
      <c r="I37" s="22">
        <v>12</v>
      </c>
      <c r="J37" s="22">
        <v>18</v>
      </c>
      <c r="K37" s="22">
        <v>18</v>
      </c>
      <c r="L37" s="28">
        <v>19.9</v>
      </c>
      <c r="M37" s="18" t="s">
        <v>139</v>
      </c>
      <c r="N37" s="18" t="s">
        <v>34</v>
      </c>
      <c r="O37" s="18" t="s">
        <v>34</v>
      </c>
      <c r="P37" s="18">
        <v>2</v>
      </c>
      <c r="Q37" s="18">
        <v>30</v>
      </c>
      <c r="R37" s="18" t="s">
        <v>140</v>
      </c>
      <c r="S37" s="18" t="s">
        <v>113</v>
      </c>
      <c r="T37" s="18" t="s">
        <v>141</v>
      </c>
      <c r="U37" s="18" t="s">
        <v>142</v>
      </c>
      <c r="V37" s="18">
        <v>30</v>
      </c>
      <c r="W37" s="18">
        <v>36</v>
      </c>
    </row>
    <row r="38" ht="42" customHeight="1" spans="1:23">
      <c r="A38" s="18"/>
      <c r="B38" s="19">
        <v>5601028010887</v>
      </c>
      <c r="C38" s="20" t="s">
        <v>137</v>
      </c>
      <c r="D38" s="21" t="s">
        <v>143</v>
      </c>
      <c r="E38" s="18" t="s">
        <v>110</v>
      </c>
      <c r="F38" s="18" t="s">
        <v>43</v>
      </c>
      <c r="G38" s="22">
        <v>8</v>
      </c>
      <c r="H38" s="23">
        <v>5</v>
      </c>
      <c r="I38" s="22">
        <v>12</v>
      </c>
      <c r="J38" s="22">
        <v>18</v>
      </c>
      <c r="K38" s="22">
        <v>18</v>
      </c>
      <c r="L38" s="28">
        <v>19.9</v>
      </c>
      <c r="M38" s="18" t="s">
        <v>144</v>
      </c>
      <c r="N38" s="18" t="s">
        <v>34</v>
      </c>
      <c r="O38" s="18" t="s">
        <v>34</v>
      </c>
      <c r="P38" s="18">
        <v>2</v>
      </c>
      <c r="Q38" s="18">
        <v>30</v>
      </c>
      <c r="R38" s="18" t="s">
        <v>140</v>
      </c>
      <c r="S38" s="18" t="s">
        <v>113</v>
      </c>
      <c r="T38" s="18" t="s">
        <v>141</v>
      </c>
      <c r="U38" s="18" t="s">
        <v>142</v>
      </c>
      <c r="V38" s="18">
        <v>30</v>
      </c>
      <c r="W38" s="18">
        <v>36</v>
      </c>
    </row>
    <row r="39" ht="42" customHeight="1" spans="1:23">
      <c r="A39" s="18"/>
      <c r="B39" s="19">
        <v>5601028010894</v>
      </c>
      <c r="C39" s="20" t="s">
        <v>137</v>
      </c>
      <c r="D39" s="21" t="s">
        <v>145</v>
      </c>
      <c r="E39" s="18" t="s">
        <v>110</v>
      </c>
      <c r="F39" s="18" t="s">
        <v>49</v>
      </c>
      <c r="G39" s="22">
        <v>8</v>
      </c>
      <c r="H39" s="23">
        <v>5</v>
      </c>
      <c r="I39" s="22">
        <v>12</v>
      </c>
      <c r="J39" s="22">
        <v>18</v>
      </c>
      <c r="K39" s="22">
        <v>18</v>
      </c>
      <c r="L39" s="28">
        <v>19.9</v>
      </c>
      <c r="M39" s="18" t="s">
        <v>146</v>
      </c>
      <c r="N39" s="18" t="s">
        <v>34</v>
      </c>
      <c r="O39" s="18" t="s">
        <v>34</v>
      </c>
      <c r="P39" s="18">
        <v>2</v>
      </c>
      <c r="Q39" s="18">
        <v>30</v>
      </c>
      <c r="R39" s="18" t="s">
        <v>140</v>
      </c>
      <c r="S39" s="18" t="s">
        <v>113</v>
      </c>
      <c r="T39" s="18" t="s">
        <v>141</v>
      </c>
      <c r="U39" s="18" t="s">
        <v>142</v>
      </c>
      <c r="V39" s="18">
        <v>30</v>
      </c>
      <c r="W39" s="18">
        <v>36</v>
      </c>
    </row>
    <row r="40" ht="42" customHeight="1" spans="1:23">
      <c r="A40" s="18"/>
      <c r="B40" s="19">
        <v>5601028016124</v>
      </c>
      <c r="C40" s="20" t="s">
        <v>137</v>
      </c>
      <c r="D40" s="21" t="s">
        <v>147</v>
      </c>
      <c r="E40" s="18" t="s">
        <v>110</v>
      </c>
      <c r="F40" s="18" t="s">
        <v>52</v>
      </c>
      <c r="G40" s="22">
        <v>8</v>
      </c>
      <c r="H40" s="23">
        <v>5</v>
      </c>
      <c r="I40" s="22">
        <v>12</v>
      </c>
      <c r="J40" s="22">
        <v>18</v>
      </c>
      <c r="K40" s="22">
        <v>18</v>
      </c>
      <c r="L40" s="28">
        <v>19.9</v>
      </c>
      <c r="M40" s="18" t="s">
        <v>148</v>
      </c>
      <c r="N40" s="18" t="s">
        <v>34</v>
      </c>
      <c r="O40" s="18" t="s">
        <v>34</v>
      </c>
      <c r="P40" s="18">
        <v>2</v>
      </c>
      <c r="Q40" s="18">
        <v>30</v>
      </c>
      <c r="R40" s="18" t="s">
        <v>140</v>
      </c>
      <c r="S40" s="18" t="s">
        <v>113</v>
      </c>
      <c r="T40" s="18" t="s">
        <v>141</v>
      </c>
      <c r="U40" s="18" t="s">
        <v>142</v>
      </c>
      <c r="V40" s="18">
        <v>30</v>
      </c>
      <c r="W40" s="18">
        <v>36</v>
      </c>
    </row>
    <row r="41" ht="42" customHeight="1" spans="1:23">
      <c r="A41" s="18"/>
      <c r="B41" s="19">
        <v>5601028016353</v>
      </c>
      <c r="C41" s="20" t="s">
        <v>137</v>
      </c>
      <c r="D41" s="21" t="s">
        <v>149</v>
      </c>
      <c r="E41" s="18" t="s">
        <v>110</v>
      </c>
      <c r="F41" s="18" t="s">
        <v>55</v>
      </c>
      <c r="G41" s="22">
        <v>8</v>
      </c>
      <c r="H41" s="23">
        <v>5</v>
      </c>
      <c r="I41" s="22">
        <v>12</v>
      </c>
      <c r="J41" s="22">
        <v>18</v>
      </c>
      <c r="K41" s="22">
        <v>18</v>
      </c>
      <c r="L41" s="28">
        <v>19.9</v>
      </c>
      <c r="M41" s="18" t="s">
        <v>150</v>
      </c>
      <c r="N41" s="18" t="s">
        <v>34</v>
      </c>
      <c r="O41" s="18" t="s">
        <v>34</v>
      </c>
      <c r="P41" s="18">
        <v>2</v>
      </c>
      <c r="Q41" s="18">
        <v>30</v>
      </c>
      <c r="R41" s="18" t="s">
        <v>140</v>
      </c>
      <c r="S41" s="18" t="s">
        <v>113</v>
      </c>
      <c r="T41" s="18" t="s">
        <v>141</v>
      </c>
      <c r="U41" s="18" t="s">
        <v>142</v>
      </c>
      <c r="V41" s="18">
        <v>30</v>
      </c>
      <c r="W41" s="18">
        <v>36</v>
      </c>
    </row>
    <row r="42" ht="42" customHeight="1" spans="1:23">
      <c r="A42" s="18"/>
      <c r="B42" s="19">
        <v>5601028010757</v>
      </c>
      <c r="C42" s="20" t="s">
        <v>137</v>
      </c>
      <c r="D42" s="21" t="s">
        <v>151</v>
      </c>
      <c r="E42" s="18" t="s">
        <v>110</v>
      </c>
      <c r="F42" s="18" t="s">
        <v>32</v>
      </c>
      <c r="G42" s="22">
        <v>8</v>
      </c>
      <c r="H42" s="23">
        <v>5</v>
      </c>
      <c r="I42" s="22">
        <v>12</v>
      </c>
      <c r="J42" s="22">
        <v>18</v>
      </c>
      <c r="K42" s="22">
        <v>18</v>
      </c>
      <c r="L42" s="28">
        <v>19.9</v>
      </c>
      <c r="M42" s="18" t="s">
        <v>152</v>
      </c>
      <c r="N42" s="18" t="s">
        <v>34</v>
      </c>
      <c r="O42" s="18" t="s">
        <v>34</v>
      </c>
      <c r="P42" s="18">
        <v>2</v>
      </c>
      <c r="Q42" s="18">
        <v>30</v>
      </c>
      <c r="R42" s="18" t="s">
        <v>140</v>
      </c>
      <c r="S42" s="18" t="s">
        <v>113</v>
      </c>
      <c r="T42" s="18" t="s">
        <v>141</v>
      </c>
      <c r="U42" s="18" t="s">
        <v>142</v>
      </c>
      <c r="V42" s="18">
        <v>30</v>
      </c>
      <c r="W42" s="18">
        <v>36</v>
      </c>
    </row>
    <row r="43" ht="42" customHeight="1" spans="1:23">
      <c r="A43" s="18"/>
      <c r="B43" s="19">
        <v>5601028020961</v>
      </c>
      <c r="C43" s="20" t="s">
        <v>153</v>
      </c>
      <c r="D43" s="21" t="s">
        <v>154</v>
      </c>
      <c r="E43" s="18" t="s">
        <v>155</v>
      </c>
      <c r="F43" s="18" t="s">
        <v>156</v>
      </c>
      <c r="G43" s="22">
        <v>12</v>
      </c>
      <c r="H43" s="23">
        <v>5</v>
      </c>
      <c r="I43" s="22">
        <v>16</v>
      </c>
      <c r="J43" s="22">
        <v>20</v>
      </c>
      <c r="K43" s="22">
        <v>23</v>
      </c>
      <c r="L43" s="28">
        <v>25</v>
      </c>
      <c r="M43" s="18" t="s">
        <v>157</v>
      </c>
      <c r="N43" s="18" t="s">
        <v>34</v>
      </c>
      <c r="O43" s="18" t="s">
        <v>34</v>
      </c>
      <c r="P43" s="18">
        <v>3</v>
      </c>
      <c r="Q43" s="18">
        <v>80</v>
      </c>
      <c r="R43" s="18" t="s">
        <v>158</v>
      </c>
      <c r="S43" s="18" t="s">
        <v>113</v>
      </c>
      <c r="T43" s="18" t="s">
        <v>159</v>
      </c>
      <c r="U43" s="18" t="s">
        <v>160</v>
      </c>
      <c r="V43" s="18">
        <v>80</v>
      </c>
      <c r="W43" s="18">
        <v>16</v>
      </c>
    </row>
    <row r="44" ht="42" customHeight="1" spans="1:23">
      <c r="A44" s="18"/>
      <c r="B44" s="19">
        <v>5601028021098</v>
      </c>
      <c r="C44" s="20" t="s">
        <v>153</v>
      </c>
      <c r="D44" s="21" t="s">
        <v>161</v>
      </c>
      <c r="E44" s="18" t="s">
        <v>155</v>
      </c>
      <c r="F44" s="18" t="s">
        <v>162</v>
      </c>
      <c r="G44" s="22">
        <v>12</v>
      </c>
      <c r="H44" s="23">
        <v>5</v>
      </c>
      <c r="I44" s="22">
        <v>16</v>
      </c>
      <c r="J44" s="22">
        <v>20</v>
      </c>
      <c r="K44" s="22">
        <v>23</v>
      </c>
      <c r="L44" s="28">
        <v>25</v>
      </c>
      <c r="M44" s="18" t="s">
        <v>163</v>
      </c>
      <c r="N44" s="18" t="s">
        <v>34</v>
      </c>
      <c r="O44" s="18" t="s">
        <v>34</v>
      </c>
      <c r="P44" s="18">
        <v>3</v>
      </c>
      <c r="Q44" s="18">
        <v>80</v>
      </c>
      <c r="R44" s="18" t="s">
        <v>158</v>
      </c>
      <c r="S44" s="18" t="s">
        <v>113</v>
      </c>
      <c r="T44" s="18" t="s">
        <v>159</v>
      </c>
      <c r="U44" s="18" t="s">
        <v>160</v>
      </c>
      <c r="V44" s="18">
        <v>80</v>
      </c>
      <c r="W44" s="18">
        <v>16</v>
      </c>
    </row>
    <row r="45" ht="42" customHeight="1" spans="1:23">
      <c r="A45" s="18"/>
      <c r="B45" s="19">
        <v>5601028020992</v>
      </c>
      <c r="C45" s="20" t="s">
        <v>153</v>
      </c>
      <c r="D45" s="21" t="s">
        <v>164</v>
      </c>
      <c r="E45" s="18" t="s">
        <v>155</v>
      </c>
      <c r="F45" s="18" t="s">
        <v>165</v>
      </c>
      <c r="G45" s="22">
        <v>12</v>
      </c>
      <c r="H45" s="23">
        <v>5</v>
      </c>
      <c r="I45" s="22">
        <v>16</v>
      </c>
      <c r="J45" s="22">
        <v>20</v>
      </c>
      <c r="K45" s="22">
        <v>23</v>
      </c>
      <c r="L45" s="28">
        <v>25</v>
      </c>
      <c r="M45" s="18" t="s">
        <v>166</v>
      </c>
      <c r="N45" s="18" t="s">
        <v>34</v>
      </c>
      <c r="O45" s="18" t="s">
        <v>34</v>
      </c>
      <c r="P45" s="18">
        <v>3</v>
      </c>
      <c r="Q45" s="18">
        <v>80</v>
      </c>
      <c r="R45" s="18" t="s">
        <v>158</v>
      </c>
      <c r="S45" s="18" t="s">
        <v>113</v>
      </c>
      <c r="T45" s="18" t="s">
        <v>159</v>
      </c>
      <c r="U45" s="18" t="s">
        <v>160</v>
      </c>
      <c r="V45" s="18">
        <v>80</v>
      </c>
      <c r="W45" s="18">
        <v>16</v>
      </c>
    </row>
    <row r="46" ht="42" customHeight="1" spans="1:23">
      <c r="A46" s="18"/>
      <c r="B46" s="19">
        <v>5601028020978</v>
      </c>
      <c r="C46" s="20" t="s">
        <v>153</v>
      </c>
      <c r="D46" s="21" t="s">
        <v>167</v>
      </c>
      <c r="E46" s="18" t="s">
        <v>155</v>
      </c>
      <c r="F46" s="18" t="s">
        <v>168</v>
      </c>
      <c r="G46" s="22">
        <v>12</v>
      </c>
      <c r="H46" s="23">
        <v>5</v>
      </c>
      <c r="I46" s="22">
        <v>16</v>
      </c>
      <c r="J46" s="22">
        <v>20</v>
      </c>
      <c r="K46" s="22">
        <v>23</v>
      </c>
      <c r="L46" s="28">
        <v>25</v>
      </c>
      <c r="M46" s="18" t="s">
        <v>169</v>
      </c>
      <c r="N46" s="18" t="s">
        <v>34</v>
      </c>
      <c r="O46" s="18" t="s">
        <v>34</v>
      </c>
      <c r="P46" s="18">
        <v>3</v>
      </c>
      <c r="Q46" s="18">
        <v>80</v>
      </c>
      <c r="R46" s="18" t="s">
        <v>158</v>
      </c>
      <c r="S46" s="18" t="s">
        <v>113</v>
      </c>
      <c r="T46" s="18" t="s">
        <v>159</v>
      </c>
      <c r="U46" s="18" t="s">
        <v>160</v>
      </c>
      <c r="V46" s="18">
        <v>80</v>
      </c>
      <c r="W46" s="18">
        <v>16</v>
      </c>
    </row>
    <row r="47" ht="42" customHeight="1" spans="1:23">
      <c r="A47" s="18"/>
      <c r="B47" s="19">
        <v>5601028020985</v>
      </c>
      <c r="C47" s="20" t="s">
        <v>153</v>
      </c>
      <c r="D47" s="21" t="s">
        <v>170</v>
      </c>
      <c r="E47" s="18" t="s">
        <v>155</v>
      </c>
      <c r="F47" s="18" t="s">
        <v>171</v>
      </c>
      <c r="G47" s="22">
        <v>12</v>
      </c>
      <c r="H47" s="23">
        <v>5</v>
      </c>
      <c r="I47" s="22">
        <v>16</v>
      </c>
      <c r="J47" s="22">
        <v>20</v>
      </c>
      <c r="K47" s="22">
        <v>23</v>
      </c>
      <c r="L47" s="28">
        <v>25</v>
      </c>
      <c r="M47" s="18" t="s">
        <v>172</v>
      </c>
      <c r="N47" s="18" t="s">
        <v>34</v>
      </c>
      <c r="O47" s="18" t="s">
        <v>34</v>
      </c>
      <c r="P47" s="18">
        <v>3</v>
      </c>
      <c r="Q47" s="18">
        <v>80</v>
      </c>
      <c r="R47" s="18" t="s">
        <v>158</v>
      </c>
      <c r="S47" s="18" t="s">
        <v>113</v>
      </c>
      <c r="T47" s="18" t="s">
        <v>159</v>
      </c>
      <c r="U47" s="18" t="s">
        <v>160</v>
      </c>
      <c r="V47" s="18">
        <v>80</v>
      </c>
      <c r="W47" s="18">
        <v>16</v>
      </c>
    </row>
    <row r="48" ht="42" customHeight="1" spans="1:23">
      <c r="A48" s="18"/>
      <c r="B48" s="19">
        <v>5601028020954</v>
      </c>
      <c r="C48" s="20" t="s">
        <v>153</v>
      </c>
      <c r="D48" s="21" t="s">
        <v>173</v>
      </c>
      <c r="E48" s="18" t="s">
        <v>155</v>
      </c>
      <c r="F48" s="18" t="s">
        <v>174</v>
      </c>
      <c r="G48" s="22">
        <v>12</v>
      </c>
      <c r="H48" s="23">
        <v>5</v>
      </c>
      <c r="I48" s="22">
        <v>16</v>
      </c>
      <c r="J48" s="22">
        <v>20</v>
      </c>
      <c r="K48" s="22">
        <v>23</v>
      </c>
      <c r="L48" s="28">
        <v>25</v>
      </c>
      <c r="M48" s="18" t="s">
        <v>175</v>
      </c>
      <c r="N48" s="18" t="s">
        <v>34</v>
      </c>
      <c r="O48" s="18" t="s">
        <v>34</v>
      </c>
      <c r="P48" s="18">
        <v>3</v>
      </c>
      <c r="Q48" s="18">
        <v>80</v>
      </c>
      <c r="R48" s="18" t="s">
        <v>158</v>
      </c>
      <c r="S48" s="18" t="s">
        <v>113</v>
      </c>
      <c r="T48" s="18" t="s">
        <v>159</v>
      </c>
      <c r="U48" s="18" t="s">
        <v>160</v>
      </c>
      <c r="V48" s="18">
        <v>80</v>
      </c>
      <c r="W48" s="18">
        <v>16</v>
      </c>
    </row>
    <row r="49" ht="42" customHeight="1" spans="1:23">
      <c r="A49" s="18"/>
      <c r="B49" s="19">
        <v>5601028020947</v>
      </c>
      <c r="C49" s="20" t="s">
        <v>153</v>
      </c>
      <c r="D49" s="21" t="s">
        <v>176</v>
      </c>
      <c r="E49" s="18" t="s">
        <v>155</v>
      </c>
      <c r="F49" s="18" t="s">
        <v>177</v>
      </c>
      <c r="G49" s="22">
        <v>12</v>
      </c>
      <c r="H49" s="23">
        <v>5</v>
      </c>
      <c r="I49" s="22">
        <v>16</v>
      </c>
      <c r="J49" s="22">
        <v>20</v>
      </c>
      <c r="K49" s="22">
        <v>23</v>
      </c>
      <c r="L49" s="28">
        <v>25</v>
      </c>
      <c r="M49" s="18" t="s">
        <v>178</v>
      </c>
      <c r="N49" s="18" t="s">
        <v>34</v>
      </c>
      <c r="O49" s="18" t="s">
        <v>34</v>
      </c>
      <c r="P49" s="18">
        <v>3</v>
      </c>
      <c r="Q49" s="18">
        <v>80</v>
      </c>
      <c r="R49" s="18" t="s">
        <v>158</v>
      </c>
      <c r="S49" s="18" t="s">
        <v>113</v>
      </c>
      <c r="T49" s="18" t="s">
        <v>159</v>
      </c>
      <c r="U49" s="18" t="s">
        <v>160</v>
      </c>
      <c r="V49" s="18">
        <v>80</v>
      </c>
      <c r="W49" s="18">
        <v>16</v>
      </c>
    </row>
    <row r="50" ht="42" customHeight="1" spans="1:23">
      <c r="A50" s="18"/>
      <c r="B50" s="24">
        <v>5601028009829</v>
      </c>
      <c r="C50" s="20" t="s">
        <v>179</v>
      </c>
      <c r="D50" s="20" t="s">
        <v>180</v>
      </c>
      <c r="E50" s="25" t="s">
        <v>181</v>
      </c>
      <c r="F50" s="25" t="s">
        <v>32</v>
      </c>
      <c r="G50" s="22">
        <v>15</v>
      </c>
      <c r="H50" s="23">
        <v>5</v>
      </c>
      <c r="I50" s="22">
        <v>20</v>
      </c>
      <c r="J50" s="22">
        <v>39</v>
      </c>
      <c r="K50" s="22">
        <v>45</v>
      </c>
      <c r="L50" s="28">
        <v>49</v>
      </c>
      <c r="M50" s="25" t="s">
        <v>182</v>
      </c>
      <c r="N50" s="25" t="s">
        <v>34</v>
      </c>
      <c r="O50" s="25" t="s">
        <v>34</v>
      </c>
      <c r="P50" s="25">
        <v>4</v>
      </c>
      <c r="Q50" s="25">
        <v>7</v>
      </c>
      <c r="R50" s="25" t="s">
        <v>183</v>
      </c>
      <c r="S50" s="25" t="s">
        <v>113</v>
      </c>
      <c r="T50" s="25" t="s">
        <v>184</v>
      </c>
      <c r="U50" s="25" t="s">
        <v>185</v>
      </c>
      <c r="V50" s="25">
        <v>6</v>
      </c>
      <c r="W50" s="25">
        <v>10</v>
      </c>
    </row>
    <row r="51" ht="42" customHeight="1" spans="1:23">
      <c r="A51" s="18"/>
      <c r="B51" s="24">
        <v>5601028020657</v>
      </c>
      <c r="C51" s="20" t="s">
        <v>186</v>
      </c>
      <c r="D51" s="20" t="s">
        <v>187</v>
      </c>
      <c r="E51" s="25" t="s">
        <v>181</v>
      </c>
      <c r="F51" s="25" t="s">
        <v>188</v>
      </c>
      <c r="G51" s="22">
        <v>8</v>
      </c>
      <c r="H51" s="23">
        <v>10</v>
      </c>
      <c r="I51" s="22">
        <v>12</v>
      </c>
      <c r="J51" s="22">
        <v>15</v>
      </c>
      <c r="K51" s="22">
        <v>18</v>
      </c>
      <c r="L51" s="28">
        <v>19</v>
      </c>
      <c r="M51" s="25" t="s">
        <v>189</v>
      </c>
      <c r="N51" s="25" t="s">
        <v>34</v>
      </c>
      <c r="O51" s="25" t="s">
        <v>35</v>
      </c>
      <c r="P51" s="25">
        <v>3</v>
      </c>
      <c r="Q51" s="25">
        <v>9</v>
      </c>
      <c r="R51" s="25" t="s">
        <v>183</v>
      </c>
      <c r="S51" s="25" t="s">
        <v>113</v>
      </c>
      <c r="T51" s="25" t="s">
        <v>190</v>
      </c>
      <c r="U51" s="25" t="s">
        <v>191</v>
      </c>
      <c r="V51" s="25">
        <v>6</v>
      </c>
      <c r="W51" s="25">
        <v>40</v>
      </c>
    </row>
    <row r="52" ht="42" customHeight="1" spans="1:23">
      <c r="A52" s="18"/>
      <c r="B52" s="19">
        <v>5601028020602</v>
      </c>
      <c r="C52" s="20" t="s">
        <v>186</v>
      </c>
      <c r="D52" s="21" t="s">
        <v>192</v>
      </c>
      <c r="E52" s="18" t="s">
        <v>181</v>
      </c>
      <c r="F52" s="18" t="s">
        <v>174</v>
      </c>
      <c r="G52" s="22">
        <v>8</v>
      </c>
      <c r="H52" s="23">
        <v>10</v>
      </c>
      <c r="I52" s="22">
        <v>12</v>
      </c>
      <c r="J52" s="22">
        <v>15</v>
      </c>
      <c r="K52" s="22">
        <v>18</v>
      </c>
      <c r="L52" s="28">
        <v>19</v>
      </c>
      <c r="M52" s="18" t="s">
        <v>193</v>
      </c>
      <c r="N52" s="18" t="s">
        <v>34</v>
      </c>
      <c r="O52" s="18" t="s">
        <v>35</v>
      </c>
      <c r="P52" s="18">
        <v>3</v>
      </c>
      <c r="Q52" s="18">
        <v>9</v>
      </c>
      <c r="R52" s="18" t="s">
        <v>183</v>
      </c>
      <c r="S52" s="18" t="s">
        <v>113</v>
      </c>
      <c r="T52" s="18" t="s">
        <v>190</v>
      </c>
      <c r="U52" s="18" t="s">
        <v>191</v>
      </c>
      <c r="V52" s="18">
        <v>6</v>
      </c>
      <c r="W52" s="18">
        <v>40</v>
      </c>
    </row>
    <row r="53" ht="42" customHeight="1" spans="1:23">
      <c r="A53" s="18"/>
      <c r="B53" s="19">
        <v>5601028020626</v>
      </c>
      <c r="C53" s="20" t="s">
        <v>186</v>
      </c>
      <c r="D53" s="21" t="s">
        <v>194</v>
      </c>
      <c r="E53" s="18" t="s">
        <v>181</v>
      </c>
      <c r="F53" s="18" t="s">
        <v>177</v>
      </c>
      <c r="G53" s="22">
        <v>8</v>
      </c>
      <c r="H53" s="23">
        <v>10</v>
      </c>
      <c r="I53" s="22">
        <v>12</v>
      </c>
      <c r="J53" s="22">
        <v>15</v>
      </c>
      <c r="K53" s="22">
        <v>18</v>
      </c>
      <c r="L53" s="28">
        <v>19</v>
      </c>
      <c r="M53" s="18" t="s">
        <v>195</v>
      </c>
      <c r="N53" s="18" t="s">
        <v>34</v>
      </c>
      <c r="O53" s="18" t="s">
        <v>35</v>
      </c>
      <c r="P53" s="18">
        <v>3</v>
      </c>
      <c r="Q53" s="18">
        <v>9</v>
      </c>
      <c r="R53" s="18" t="s">
        <v>183</v>
      </c>
      <c r="S53" s="18" t="s">
        <v>113</v>
      </c>
      <c r="T53" s="18" t="s">
        <v>190</v>
      </c>
      <c r="U53" s="18" t="s">
        <v>191</v>
      </c>
      <c r="V53" s="18">
        <v>6</v>
      </c>
      <c r="W53" s="18">
        <v>40</v>
      </c>
    </row>
    <row r="54" ht="42" customHeight="1" spans="1:23">
      <c r="A54" s="18"/>
      <c r="B54" s="19">
        <v>5601028020640</v>
      </c>
      <c r="C54" s="20" t="s">
        <v>186</v>
      </c>
      <c r="D54" s="21" t="s">
        <v>196</v>
      </c>
      <c r="E54" s="18" t="s">
        <v>181</v>
      </c>
      <c r="F54" s="18" t="s">
        <v>171</v>
      </c>
      <c r="G54" s="22">
        <v>8</v>
      </c>
      <c r="H54" s="23">
        <v>10</v>
      </c>
      <c r="I54" s="22">
        <v>12</v>
      </c>
      <c r="J54" s="22">
        <v>15</v>
      </c>
      <c r="K54" s="22">
        <v>18</v>
      </c>
      <c r="L54" s="28">
        <v>19</v>
      </c>
      <c r="M54" s="18" t="s">
        <v>197</v>
      </c>
      <c r="N54" s="18" t="s">
        <v>34</v>
      </c>
      <c r="O54" s="18" t="s">
        <v>35</v>
      </c>
      <c r="P54" s="18">
        <v>3</v>
      </c>
      <c r="Q54" s="18">
        <v>9</v>
      </c>
      <c r="R54" s="18" t="s">
        <v>183</v>
      </c>
      <c r="S54" s="18" t="s">
        <v>113</v>
      </c>
      <c r="T54" s="18" t="s">
        <v>190</v>
      </c>
      <c r="U54" s="18" t="s">
        <v>191</v>
      </c>
      <c r="V54" s="18">
        <v>6</v>
      </c>
      <c r="W54" s="18">
        <v>40</v>
      </c>
    </row>
    <row r="55" ht="42" customHeight="1" spans="1:23">
      <c r="A55" s="18"/>
      <c r="B55" s="19">
        <v>5601028020596</v>
      </c>
      <c r="C55" s="20" t="s">
        <v>186</v>
      </c>
      <c r="D55" s="21" t="s">
        <v>198</v>
      </c>
      <c r="E55" s="18" t="s">
        <v>181</v>
      </c>
      <c r="F55" s="18" t="s">
        <v>156</v>
      </c>
      <c r="G55" s="22">
        <v>8</v>
      </c>
      <c r="H55" s="23">
        <v>10</v>
      </c>
      <c r="I55" s="22">
        <v>12</v>
      </c>
      <c r="J55" s="22">
        <v>15</v>
      </c>
      <c r="K55" s="22">
        <v>18</v>
      </c>
      <c r="L55" s="28">
        <v>19</v>
      </c>
      <c r="M55" s="18" t="s">
        <v>199</v>
      </c>
      <c r="N55" s="18" t="s">
        <v>34</v>
      </c>
      <c r="O55" s="18" t="s">
        <v>35</v>
      </c>
      <c r="P55" s="18">
        <v>3</v>
      </c>
      <c r="Q55" s="18">
        <v>9</v>
      </c>
      <c r="R55" s="18" t="s">
        <v>183</v>
      </c>
      <c r="S55" s="18" t="s">
        <v>113</v>
      </c>
      <c r="T55" s="18" t="s">
        <v>190</v>
      </c>
      <c r="U55" s="18" t="s">
        <v>191</v>
      </c>
      <c r="V55" s="18">
        <v>6</v>
      </c>
      <c r="W55" s="18">
        <v>40</v>
      </c>
    </row>
    <row r="56" ht="42" customHeight="1" spans="1:23">
      <c r="A56" s="18"/>
      <c r="B56" s="19">
        <v>5601028020619</v>
      </c>
      <c r="C56" s="20" t="s">
        <v>186</v>
      </c>
      <c r="D56" s="21" t="s">
        <v>200</v>
      </c>
      <c r="E56" s="18" t="s">
        <v>181</v>
      </c>
      <c r="F56" s="18" t="s">
        <v>165</v>
      </c>
      <c r="G56" s="22">
        <v>8</v>
      </c>
      <c r="H56" s="23">
        <v>10</v>
      </c>
      <c r="I56" s="22">
        <v>12</v>
      </c>
      <c r="J56" s="22">
        <v>15</v>
      </c>
      <c r="K56" s="22">
        <v>18</v>
      </c>
      <c r="L56" s="28">
        <v>19</v>
      </c>
      <c r="M56" s="18" t="s">
        <v>201</v>
      </c>
      <c r="N56" s="18" t="s">
        <v>34</v>
      </c>
      <c r="O56" s="18" t="s">
        <v>35</v>
      </c>
      <c r="P56" s="18">
        <v>3</v>
      </c>
      <c r="Q56" s="18">
        <v>9</v>
      </c>
      <c r="R56" s="18" t="s">
        <v>183</v>
      </c>
      <c r="S56" s="18" t="s">
        <v>113</v>
      </c>
      <c r="T56" s="18" t="s">
        <v>190</v>
      </c>
      <c r="U56" s="18" t="s">
        <v>191</v>
      </c>
      <c r="V56" s="18">
        <v>6</v>
      </c>
      <c r="W56" s="18">
        <v>40</v>
      </c>
    </row>
    <row r="57" ht="42" customHeight="1" spans="1:23">
      <c r="A57" s="18"/>
      <c r="B57" s="19">
        <v>5601028020633</v>
      </c>
      <c r="C57" s="20" t="s">
        <v>186</v>
      </c>
      <c r="D57" s="21" t="s">
        <v>202</v>
      </c>
      <c r="E57" s="18" t="s">
        <v>181</v>
      </c>
      <c r="F57" s="18" t="s">
        <v>168</v>
      </c>
      <c r="G57" s="22">
        <v>8</v>
      </c>
      <c r="H57" s="23">
        <v>10</v>
      </c>
      <c r="I57" s="22">
        <v>12</v>
      </c>
      <c r="J57" s="22">
        <v>15</v>
      </c>
      <c r="K57" s="22">
        <v>18</v>
      </c>
      <c r="L57" s="28">
        <v>19</v>
      </c>
      <c r="M57" s="18" t="s">
        <v>203</v>
      </c>
      <c r="N57" s="18" t="s">
        <v>34</v>
      </c>
      <c r="O57" s="18" t="s">
        <v>35</v>
      </c>
      <c r="P57" s="18">
        <v>3</v>
      </c>
      <c r="Q57" s="18">
        <v>9</v>
      </c>
      <c r="R57" s="18" t="s">
        <v>183</v>
      </c>
      <c r="S57" s="18" t="s">
        <v>113</v>
      </c>
      <c r="T57" s="18" t="s">
        <v>190</v>
      </c>
      <c r="U57" s="18" t="s">
        <v>191</v>
      </c>
      <c r="V57" s="18">
        <v>6</v>
      </c>
      <c r="W57" s="18">
        <v>40</v>
      </c>
    </row>
    <row r="58" ht="42" customHeight="1" spans="1:23">
      <c r="A58" s="18"/>
      <c r="B58" s="19">
        <v>5601028003551</v>
      </c>
      <c r="C58" s="20" t="s">
        <v>204</v>
      </c>
      <c r="D58" s="21" t="s">
        <v>205</v>
      </c>
      <c r="E58" s="18" t="s">
        <v>181</v>
      </c>
      <c r="F58" s="18" t="s">
        <v>102</v>
      </c>
      <c r="G58" s="22">
        <v>6</v>
      </c>
      <c r="H58" s="23">
        <v>10</v>
      </c>
      <c r="I58" s="22">
        <v>12</v>
      </c>
      <c r="J58" s="22">
        <v>22</v>
      </c>
      <c r="K58" s="22">
        <v>22</v>
      </c>
      <c r="L58" s="28">
        <v>24</v>
      </c>
      <c r="M58" s="18" t="s">
        <v>206</v>
      </c>
      <c r="N58" s="18" t="s">
        <v>34</v>
      </c>
      <c r="O58" s="18" t="s">
        <v>35</v>
      </c>
      <c r="P58" s="18">
        <v>4</v>
      </c>
      <c r="Q58" s="18">
        <v>9</v>
      </c>
      <c r="R58" s="18" t="s">
        <v>183</v>
      </c>
      <c r="S58" s="18" t="s">
        <v>113</v>
      </c>
      <c r="T58" s="18" t="s">
        <v>190</v>
      </c>
      <c r="U58" s="18" t="s">
        <v>191</v>
      </c>
      <c r="V58" s="18">
        <v>6</v>
      </c>
      <c r="W58" s="18">
        <v>40</v>
      </c>
    </row>
    <row r="59" ht="42" customHeight="1" spans="1:23">
      <c r="A59" s="18"/>
      <c r="B59" s="19">
        <v>5601028000901</v>
      </c>
      <c r="C59" s="20" t="s">
        <v>204</v>
      </c>
      <c r="D59" s="21" t="s">
        <v>207</v>
      </c>
      <c r="E59" s="18" t="s">
        <v>181</v>
      </c>
      <c r="F59" s="18" t="s">
        <v>102</v>
      </c>
      <c r="G59" s="22">
        <v>6</v>
      </c>
      <c r="H59" s="23">
        <v>10</v>
      </c>
      <c r="I59" s="22">
        <v>12</v>
      </c>
      <c r="J59" s="22">
        <v>22</v>
      </c>
      <c r="K59" s="22">
        <v>22</v>
      </c>
      <c r="L59" s="28">
        <v>24</v>
      </c>
      <c r="M59" s="18" t="s">
        <v>208</v>
      </c>
      <c r="N59" s="18" t="s">
        <v>34</v>
      </c>
      <c r="O59" s="18" t="s">
        <v>35</v>
      </c>
      <c r="P59" s="18">
        <v>4</v>
      </c>
      <c r="Q59" s="18">
        <v>9</v>
      </c>
      <c r="R59" s="18" t="s">
        <v>183</v>
      </c>
      <c r="S59" s="18" t="s">
        <v>113</v>
      </c>
      <c r="T59" s="18" t="s">
        <v>190</v>
      </c>
      <c r="U59" s="18" t="s">
        <v>191</v>
      </c>
      <c r="V59" s="18">
        <v>6</v>
      </c>
      <c r="W59" s="18">
        <v>40</v>
      </c>
    </row>
    <row r="60" ht="42" customHeight="1" spans="1:23">
      <c r="A60" s="18"/>
      <c r="B60" s="19">
        <v>5601028023122</v>
      </c>
      <c r="C60" s="20" t="s">
        <v>209</v>
      </c>
      <c r="D60" s="21" t="s">
        <v>210</v>
      </c>
      <c r="E60" s="18" t="s">
        <v>181</v>
      </c>
      <c r="F60" s="18" t="s">
        <v>211</v>
      </c>
      <c r="G60" s="22">
        <v>30</v>
      </c>
      <c r="H60" s="23">
        <v>5</v>
      </c>
      <c r="I60" s="22">
        <v>40</v>
      </c>
      <c r="J60" s="22">
        <v>69</v>
      </c>
      <c r="K60" s="22">
        <v>79</v>
      </c>
      <c r="L60" s="28">
        <v>89</v>
      </c>
      <c r="M60" s="18" t="s">
        <v>212</v>
      </c>
      <c r="N60" s="18" t="s">
        <v>34</v>
      </c>
      <c r="O60" s="18" t="s">
        <v>35</v>
      </c>
      <c r="P60" s="18">
        <v>3</v>
      </c>
      <c r="Q60" s="18">
        <v>9</v>
      </c>
      <c r="R60" s="18" t="s">
        <v>183</v>
      </c>
      <c r="S60" s="18" t="s">
        <v>113</v>
      </c>
      <c r="T60" s="18" t="s">
        <v>213</v>
      </c>
      <c r="U60" s="18" t="s">
        <v>214</v>
      </c>
      <c r="V60" s="18">
        <v>18</v>
      </c>
      <c r="W60" s="18">
        <v>2</v>
      </c>
    </row>
    <row r="61" ht="42" customHeight="1" spans="1:23">
      <c r="A61" s="18"/>
      <c r="B61" s="19">
        <v>5601028025058</v>
      </c>
      <c r="C61" s="20" t="s">
        <v>215</v>
      </c>
      <c r="D61" s="21" t="s">
        <v>216</v>
      </c>
      <c r="E61" s="18" t="s">
        <v>31</v>
      </c>
      <c r="F61" s="18" t="s">
        <v>217</v>
      </c>
      <c r="G61" s="22">
        <v>32</v>
      </c>
      <c r="H61" s="23">
        <v>5</v>
      </c>
      <c r="I61" s="22">
        <v>40</v>
      </c>
      <c r="J61" s="22">
        <v>69</v>
      </c>
      <c r="K61" s="22">
        <v>89</v>
      </c>
      <c r="L61" s="28">
        <v>99</v>
      </c>
      <c r="M61" s="18" t="s">
        <v>218</v>
      </c>
      <c r="N61" s="18" t="s">
        <v>34</v>
      </c>
      <c r="O61" s="18" t="s">
        <v>35</v>
      </c>
      <c r="P61" s="18">
        <v>3</v>
      </c>
      <c r="Q61" s="18">
        <v>180</v>
      </c>
      <c r="R61" s="18" t="s">
        <v>219</v>
      </c>
      <c r="S61" s="18">
        <v>20.7</v>
      </c>
      <c r="T61" s="18" t="s">
        <v>220</v>
      </c>
      <c r="U61" s="18" t="s">
        <v>221</v>
      </c>
      <c r="V61" s="18">
        <v>6</v>
      </c>
      <c r="W61" s="18">
        <v>5</v>
      </c>
    </row>
    <row r="62" ht="42" customHeight="1" spans="1:23">
      <c r="A62" s="18"/>
      <c r="B62" s="19">
        <v>5601028027908</v>
      </c>
      <c r="C62" s="20" t="s">
        <v>215</v>
      </c>
      <c r="D62" s="21" t="s">
        <v>222</v>
      </c>
      <c r="E62" s="18" t="s">
        <v>31</v>
      </c>
      <c r="F62" s="18" t="s">
        <v>223</v>
      </c>
      <c r="G62" s="22">
        <v>32</v>
      </c>
      <c r="H62" s="23">
        <v>5</v>
      </c>
      <c r="I62" s="22">
        <v>40</v>
      </c>
      <c r="J62" s="22">
        <v>69</v>
      </c>
      <c r="K62" s="22">
        <v>89</v>
      </c>
      <c r="L62" s="28">
        <v>99</v>
      </c>
      <c r="M62" s="18" t="s">
        <v>224</v>
      </c>
      <c r="N62" s="18" t="s">
        <v>34</v>
      </c>
      <c r="O62" s="18" t="s">
        <v>35</v>
      </c>
      <c r="P62" s="18">
        <v>3</v>
      </c>
      <c r="Q62" s="18">
        <v>180</v>
      </c>
      <c r="R62" s="18" t="s">
        <v>219</v>
      </c>
      <c r="S62" s="18">
        <v>20.7</v>
      </c>
      <c r="T62" s="18" t="s">
        <v>220</v>
      </c>
      <c r="U62" s="18" t="s">
        <v>221</v>
      </c>
      <c r="V62" s="18">
        <v>6</v>
      </c>
      <c r="W62" s="18">
        <v>5</v>
      </c>
    </row>
    <row r="63" ht="42" customHeight="1" spans="1:23">
      <c r="A63" s="18"/>
      <c r="B63" s="19">
        <v>5601028027915</v>
      </c>
      <c r="C63" s="20" t="s">
        <v>215</v>
      </c>
      <c r="D63" s="21" t="s">
        <v>225</v>
      </c>
      <c r="E63" s="18" t="s">
        <v>31</v>
      </c>
      <c r="F63" s="18" t="s">
        <v>226</v>
      </c>
      <c r="G63" s="22">
        <v>32</v>
      </c>
      <c r="H63" s="23">
        <v>5</v>
      </c>
      <c r="I63" s="22">
        <v>40</v>
      </c>
      <c r="J63" s="22">
        <v>69</v>
      </c>
      <c r="K63" s="22">
        <v>89</v>
      </c>
      <c r="L63" s="28">
        <v>99</v>
      </c>
      <c r="M63" s="18" t="s">
        <v>227</v>
      </c>
      <c r="N63" s="18" t="s">
        <v>34</v>
      </c>
      <c r="O63" s="18" t="s">
        <v>35</v>
      </c>
      <c r="P63" s="18">
        <v>3</v>
      </c>
      <c r="Q63" s="18">
        <v>180</v>
      </c>
      <c r="R63" s="18" t="s">
        <v>219</v>
      </c>
      <c r="S63" s="18">
        <v>20.7</v>
      </c>
      <c r="T63" s="18" t="s">
        <v>220</v>
      </c>
      <c r="U63" s="18" t="s">
        <v>221</v>
      </c>
      <c r="V63" s="18">
        <v>6</v>
      </c>
      <c r="W63" s="18">
        <v>5</v>
      </c>
    </row>
    <row r="64" ht="42" customHeight="1" spans="1:23">
      <c r="A64" s="18"/>
      <c r="B64" s="19">
        <v>5601028024983</v>
      </c>
      <c r="C64" s="20" t="s">
        <v>215</v>
      </c>
      <c r="D64" s="21" t="s">
        <v>228</v>
      </c>
      <c r="E64" s="18" t="s">
        <v>31</v>
      </c>
      <c r="F64" s="18" t="s">
        <v>229</v>
      </c>
      <c r="G64" s="22">
        <v>32</v>
      </c>
      <c r="H64" s="23">
        <v>5</v>
      </c>
      <c r="I64" s="22">
        <v>40</v>
      </c>
      <c r="J64" s="22">
        <v>69</v>
      </c>
      <c r="K64" s="22">
        <v>89</v>
      </c>
      <c r="L64" s="28">
        <v>99</v>
      </c>
      <c r="M64" s="18" t="s">
        <v>230</v>
      </c>
      <c r="N64" s="18" t="s">
        <v>34</v>
      </c>
      <c r="O64" s="18" t="s">
        <v>35</v>
      </c>
      <c r="P64" s="18">
        <v>3</v>
      </c>
      <c r="Q64" s="18">
        <v>180</v>
      </c>
      <c r="R64" s="18" t="s">
        <v>219</v>
      </c>
      <c r="S64" s="18">
        <v>20.7</v>
      </c>
      <c r="T64" s="18" t="s">
        <v>220</v>
      </c>
      <c r="U64" s="18" t="s">
        <v>221</v>
      </c>
      <c r="V64" s="18">
        <v>6</v>
      </c>
      <c r="W64" s="18">
        <v>5</v>
      </c>
    </row>
    <row r="65" ht="42" customHeight="1" spans="1:23">
      <c r="A65" s="18"/>
      <c r="B65" s="19">
        <v>5601028024976</v>
      </c>
      <c r="C65" s="20" t="s">
        <v>215</v>
      </c>
      <c r="D65" s="21" t="s">
        <v>231</v>
      </c>
      <c r="E65" s="18" t="s">
        <v>31</v>
      </c>
      <c r="F65" s="18" t="s">
        <v>232</v>
      </c>
      <c r="G65" s="22">
        <v>32</v>
      </c>
      <c r="H65" s="23">
        <v>5</v>
      </c>
      <c r="I65" s="22">
        <v>40</v>
      </c>
      <c r="J65" s="22">
        <v>69</v>
      </c>
      <c r="K65" s="22">
        <v>89</v>
      </c>
      <c r="L65" s="28">
        <v>99</v>
      </c>
      <c r="M65" s="18" t="s">
        <v>233</v>
      </c>
      <c r="N65" s="18" t="s">
        <v>34</v>
      </c>
      <c r="O65" s="18" t="s">
        <v>35</v>
      </c>
      <c r="P65" s="18">
        <v>3</v>
      </c>
      <c r="Q65" s="18">
        <v>180</v>
      </c>
      <c r="R65" s="18" t="s">
        <v>219</v>
      </c>
      <c r="S65" s="18">
        <v>20.7</v>
      </c>
      <c r="T65" s="18" t="s">
        <v>220</v>
      </c>
      <c r="U65" s="18" t="s">
        <v>221</v>
      </c>
      <c r="V65" s="18">
        <v>6</v>
      </c>
      <c r="W65" s="18">
        <v>5</v>
      </c>
    </row>
    <row r="66" ht="42" customHeight="1" spans="1:23">
      <c r="A66" s="18"/>
      <c r="B66" s="19">
        <v>5601028025041</v>
      </c>
      <c r="C66" s="20" t="s">
        <v>215</v>
      </c>
      <c r="D66" s="21" t="s">
        <v>234</v>
      </c>
      <c r="E66" s="18" t="s">
        <v>31</v>
      </c>
      <c r="F66" s="18" t="s">
        <v>235</v>
      </c>
      <c r="G66" s="22">
        <v>32</v>
      </c>
      <c r="H66" s="23">
        <v>5</v>
      </c>
      <c r="I66" s="22">
        <v>40</v>
      </c>
      <c r="J66" s="22">
        <v>69</v>
      </c>
      <c r="K66" s="22">
        <v>89</v>
      </c>
      <c r="L66" s="28">
        <v>99</v>
      </c>
      <c r="M66" s="18" t="s">
        <v>236</v>
      </c>
      <c r="N66" s="18" t="s">
        <v>34</v>
      </c>
      <c r="O66" s="18" t="s">
        <v>35</v>
      </c>
      <c r="P66" s="18">
        <v>3</v>
      </c>
      <c r="Q66" s="18">
        <v>180</v>
      </c>
      <c r="R66" s="18" t="s">
        <v>219</v>
      </c>
      <c r="S66" s="18">
        <v>20.7</v>
      </c>
      <c r="T66" s="18" t="s">
        <v>220</v>
      </c>
      <c r="U66" s="18" t="s">
        <v>221</v>
      </c>
      <c r="V66" s="18">
        <v>6</v>
      </c>
      <c r="W66" s="18">
        <v>5</v>
      </c>
    </row>
    <row r="67" ht="42" customHeight="1" spans="1:23">
      <c r="A67" s="18"/>
      <c r="B67" s="19">
        <v>5601028024990</v>
      </c>
      <c r="C67" s="20" t="s">
        <v>215</v>
      </c>
      <c r="D67" s="21" t="s">
        <v>237</v>
      </c>
      <c r="E67" s="18" t="s">
        <v>31</v>
      </c>
      <c r="F67" s="18" t="s">
        <v>238</v>
      </c>
      <c r="G67" s="22">
        <v>32</v>
      </c>
      <c r="H67" s="23">
        <v>5</v>
      </c>
      <c r="I67" s="22">
        <v>40</v>
      </c>
      <c r="J67" s="22">
        <v>69</v>
      </c>
      <c r="K67" s="22">
        <v>89</v>
      </c>
      <c r="L67" s="28">
        <v>99</v>
      </c>
      <c r="M67" s="18" t="s">
        <v>239</v>
      </c>
      <c r="N67" s="18" t="s">
        <v>34</v>
      </c>
      <c r="O67" s="18" t="s">
        <v>35</v>
      </c>
      <c r="P67" s="18">
        <v>3</v>
      </c>
      <c r="Q67" s="18">
        <v>180</v>
      </c>
      <c r="R67" s="18" t="s">
        <v>219</v>
      </c>
      <c r="S67" s="18">
        <v>20.7</v>
      </c>
      <c r="T67" s="18" t="s">
        <v>220</v>
      </c>
      <c r="U67" s="18" t="s">
        <v>221</v>
      </c>
      <c r="V67" s="18">
        <v>6</v>
      </c>
      <c r="W67" s="18">
        <v>5</v>
      </c>
    </row>
    <row r="68" ht="45" customHeight="1" spans="1:23">
      <c r="A68" s="18"/>
      <c r="B68" s="19">
        <v>5601028025003</v>
      </c>
      <c r="C68" s="20" t="s">
        <v>215</v>
      </c>
      <c r="D68" s="21" t="s">
        <v>240</v>
      </c>
      <c r="E68" s="18" t="s">
        <v>31</v>
      </c>
      <c r="F68" s="18" t="s">
        <v>241</v>
      </c>
      <c r="G68" s="22">
        <v>32</v>
      </c>
      <c r="H68" s="23">
        <v>5</v>
      </c>
      <c r="I68" s="22">
        <v>40</v>
      </c>
      <c r="J68" s="22">
        <v>69</v>
      </c>
      <c r="K68" s="22">
        <v>89</v>
      </c>
      <c r="L68" s="28">
        <v>99</v>
      </c>
      <c r="M68" s="18" t="s">
        <v>242</v>
      </c>
      <c r="N68" s="18" t="s">
        <v>34</v>
      </c>
      <c r="O68" s="18" t="s">
        <v>35</v>
      </c>
      <c r="P68" s="18">
        <v>3</v>
      </c>
      <c r="Q68" s="18">
        <v>180</v>
      </c>
      <c r="R68" s="18" t="s">
        <v>219</v>
      </c>
      <c r="S68" s="18">
        <v>20.7</v>
      </c>
      <c r="T68" s="18" t="s">
        <v>220</v>
      </c>
      <c r="U68" s="18" t="s">
        <v>221</v>
      </c>
      <c r="V68" s="18">
        <v>6</v>
      </c>
      <c r="W68" s="18">
        <v>5</v>
      </c>
    </row>
    <row r="69" ht="42" customHeight="1" spans="1:23">
      <c r="A69" s="18"/>
      <c r="B69" s="19">
        <v>5601028005401</v>
      </c>
      <c r="C69" s="20" t="s">
        <v>243</v>
      </c>
      <c r="D69" s="21" t="s">
        <v>244</v>
      </c>
      <c r="E69" s="18" t="s">
        <v>245</v>
      </c>
      <c r="F69" s="18" t="s">
        <v>102</v>
      </c>
      <c r="G69" s="22">
        <v>12</v>
      </c>
      <c r="H69" s="23">
        <v>5</v>
      </c>
      <c r="I69" s="22">
        <v>15</v>
      </c>
      <c r="J69" s="22">
        <v>20</v>
      </c>
      <c r="K69" s="22">
        <v>23</v>
      </c>
      <c r="L69" s="28">
        <v>25</v>
      </c>
      <c r="M69" s="18" t="s">
        <v>246</v>
      </c>
      <c r="N69" s="18" t="s">
        <v>34</v>
      </c>
      <c r="O69" s="18" t="s">
        <v>35</v>
      </c>
      <c r="P69" s="18" t="s">
        <v>113</v>
      </c>
      <c r="Q69" s="18">
        <v>20</v>
      </c>
      <c r="R69" s="18" t="s">
        <v>247</v>
      </c>
      <c r="S69" s="18" t="s">
        <v>113</v>
      </c>
      <c r="T69" s="18" t="s">
        <v>248</v>
      </c>
      <c r="U69" s="18" t="s">
        <v>249</v>
      </c>
      <c r="V69" s="18">
        <v>20</v>
      </c>
      <c r="W69" s="18">
        <v>20</v>
      </c>
    </row>
    <row r="70" ht="42" customHeight="1" spans="1:23">
      <c r="A70" s="18"/>
      <c r="B70" s="19">
        <v>5601028001120</v>
      </c>
      <c r="C70" s="20" t="s">
        <v>243</v>
      </c>
      <c r="D70" s="21" t="s">
        <v>250</v>
      </c>
      <c r="E70" s="18" t="s">
        <v>245</v>
      </c>
      <c r="F70" s="18" t="s">
        <v>102</v>
      </c>
      <c r="G70" s="22">
        <v>12</v>
      </c>
      <c r="H70" s="23">
        <v>5</v>
      </c>
      <c r="I70" s="22">
        <v>15</v>
      </c>
      <c r="J70" s="22">
        <v>20</v>
      </c>
      <c r="K70" s="22">
        <v>23</v>
      </c>
      <c r="L70" s="28">
        <v>25</v>
      </c>
      <c r="M70" s="18" t="s">
        <v>251</v>
      </c>
      <c r="N70" s="18" t="s">
        <v>34</v>
      </c>
      <c r="O70" s="18" t="s">
        <v>35</v>
      </c>
      <c r="P70" s="18" t="s">
        <v>113</v>
      </c>
      <c r="Q70" s="18">
        <v>20</v>
      </c>
      <c r="R70" s="18" t="s">
        <v>247</v>
      </c>
      <c r="S70" s="18" t="s">
        <v>113</v>
      </c>
      <c r="T70" s="18" t="s">
        <v>248</v>
      </c>
      <c r="U70" s="18" t="s">
        <v>249</v>
      </c>
      <c r="V70" s="18">
        <v>20</v>
      </c>
      <c r="W70" s="18">
        <v>20</v>
      </c>
    </row>
    <row r="71" ht="66" customHeight="1" spans="1:23">
      <c r="A71" s="18"/>
      <c r="B71" s="19">
        <v>5601028024785</v>
      </c>
      <c r="C71" s="20" t="s">
        <v>252</v>
      </c>
      <c r="D71" s="21" t="s">
        <v>120</v>
      </c>
      <c r="E71" s="18" t="s">
        <v>110</v>
      </c>
      <c r="F71" s="18" t="s">
        <v>253</v>
      </c>
      <c r="G71" s="22">
        <v>22</v>
      </c>
      <c r="H71" s="23">
        <v>5</v>
      </c>
      <c r="I71" s="22">
        <v>39</v>
      </c>
      <c r="J71" s="22">
        <v>49</v>
      </c>
      <c r="K71" s="22">
        <v>59</v>
      </c>
      <c r="L71" s="30">
        <v>69</v>
      </c>
      <c r="M71" s="18"/>
      <c r="N71" s="18" t="s">
        <v>34</v>
      </c>
      <c r="O71" s="18" t="s">
        <v>34</v>
      </c>
      <c r="P71" s="18">
        <v>2</v>
      </c>
      <c r="Q71" s="18">
        <v>75</v>
      </c>
      <c r="R71" s="18" t="s">
        <v>112</v>
      </c>
      <c r="S71" s="18" t="s">
        <v>113</v>
      </c>
      <c r="T71" s="31"/>
      <c r="U71" s="31"/>
      <c r="V71" s="18">
        <v>75</v>
      </c>
      <c r="W71" s="18">
        <v>18</v>
      </c>
    </row>
    <row r="72" ht="71" customHeight="1" spans="1:23">
      <c r="A72" s="18"/>
      <c r="B72" s="19">
        <v>5601028026130</v>
      </c>
      <c r="C72" s="20" t="s">
        <v>254</v>
      </c>
      <c r="D72" s="20" t="s">
        <v>255</v>
      </c>
      <c r="E72" s="18" t="s">
        <v>256</v>
      </c>
      <c r="F72" s="18" t="s">
        <v>102</v>
      </c>
      <c r="G72" s="22">
        <v>40</v>
      </c>
      <c r="H72" s="23">
        <v>5</v>
      </c>
      <c r="I72" s="22">
        <v>48</v>
      </c>
      <c r="J72" s="22">
        <v>59</v>
      </c>
      <c r="K72" s="22">
        <v>69</v>
      </c>
      <c r="L72" s="30">
        <v>79</v>
      </c>
      <c r="M72" s="18"/>
      <c r="N72" s="18" t="s">
        <v>34</v>
      </c>
      <c r="O72" s="18" t="s">
        <v>35</v>
      </c>
      <c r="P72" s="18">
        <v>3</v>
      </c>
      <c r="Q72" s="18">
        <v>200</v>
      </c>
      <c r="R72" s="18" t="s">
        <v>36</v>
      </c>
      <c r="S72" s="18">
        <v>23</v>
      </c>
      <c r="T72" s="31"/>
      <c r="U72" s="31"/>
      <c r="V72" s="18">
        <v>200</v>
      </c>
      <c r="W72" s="18">
        <v>5</v>
      </c>
    </row>
    <row r="73" ht="78" customHeight="1" spans="1:23">
      <c r="A73" s="18"/>
      <c r="B73" s="19">
        <v>5601028025782</v>
      </c>
      <c r="C73" s="20" t="s">
        <v>254</v>
      </c>
      <c r="D73" s="20" t="s">
        <v>257</v>
      </c>
      <c r="E73" s="18" t="s">
        <v>256</v>
      </c>
      <c r="F73" s="18" t="s">
        <v>102</v>
      </c>
      <c r="G73" s="22">
        <v>20</v>
      </c>
      <c r="H73" s="23">
        <v>5</v>
      </c>
      <c r="I73" s="22">
        <v>29</v>
      </c>
      <c r="J73" s="22">
        <v>35</v>
      </c>
      <c r="K73" s="22">
        <v>39</v>
      </c>
      <c r="L73" s="30">
        <v>49</v>
      </c>
      <c r="M73" s="18"/>
      <c r="N73" s="18" t="s">
        <v>34</v>
      </c>
      <c r="O73" s="18" t="s">
        <v>35</v>
      </c>
      <c r="P73" s="18">
        <v>3</v>
      </c>
      <c r="Q73" s="18">
        <v>200</v>
      </c>
      <c r="R73" s="18" t="s">
        <v>36</v>
      </c>
      <c r="S73" s="18">
        <v>23</v>
      </c>
      <c r="T73" s="31"/>
      <c r="U73" s="31"/>
      <c r="V73" s="18">
        <v>200</v>
      </c>
      <c r="W73" s="18">
        <v>10</v>
      </c>
    </row>
    <row r="74" ht="69" customHeight="1" spans="1:23">
      <c r="A74" s="29"/>
      <c r="B74" s="19">
        <v>5601028031042</v>
      </c>
      <c r="C74" s="20" t="s">
        <v>254</v>
      </c>
      <c r="D74" s="21" t="s">
        <v>258</v>
      </c>
      <c r="E74" s="18" t="s">
        <v>256</v>
      </c>
      <c r="F74" s="18" t="s">
        <v>102</v>
      </c>
      <c r="G74" s="22">
        <v>30</v>
      </c>
      <c r="H74" s="23">
        <v>5</v>
      </c>
      <c r="I74" s="22">
        <v>39</v>
      </c>
      <c r="J74" s="22">
        <v>39</v>
      </c>
      <c r="K74" s="22">
        <v>45</v>
      </c>
      <c r="L74" s="30">
        <v>59</v>
      </c>
      <c r="M74" s="18"/>
      <c r="N74" s="18" t="s">
        <v>34</v>
      </c>
      <c r="O74" s="18" t="s">
        <v>35</v>
      </c>
      <c r="P74" s="18">
        <v>3</v>
      </c>
      <c r="Q74" s="18">
        <v>150</v>
      </c>
      <c r="R74" s="18" t="s">
        <v>36</v>
      </c>
      <c r="S74" s="18">
        <v>17.3</v>
      </c>
      <c r="T74" s="31"/>
      <c r="U74" s="31"/>
      <c r="V74" s="18">
        <v>150</v>
      </c>
      <c r="W74" s="18">
        <v>5</v>
      </c>
    </row>
    <row r="75" ht="64.05" customHeight="1" spans="1:23">
      <c r="A75" s="18"/>
      <c r="B75" s="19">
        <v>5601028029681</v>
      </c>
      <c r="C75" s="20" t="s">
        <v>254</v>
      </c>
      <c r="D75" s="21" t="s">
        <v>259</v>
      </c>
      <c r="E75" s="18" t="s">
        <v>256</v>
      </c>
      <c r="F75" s="18" t="s">
        <v>102</v>
      </c>
      <c r="G75" s="22">
        <v>30</v>
      </c>
      <c r="H75" s="23">
        <v>5</v>
      </c>
      <c r="I75" s="22">
        <v>39</v>
      </c>
      <c r="J75" s="22">
        <v>39</v>
      </c>
      <c r="K75" s="22">
        <v>45</v>
      </c>
      <c r="L75" s="30">
        <v>59</v>
      </c>
      <c r="M75" s="18"/>
      <c r="N75" s="18" t="s">
        <v>34</v>
      </c>
      <c r="O75" s="18" t="s">
        <v>35</v>
      </c>
      <c r="P75" s="18">
        <v>3</v>
      </c>
      <c r="Q75" s="18">
        <v>150</v>
      </c>
      <c r="R75" s="18" t="s">
        <v>36</v>
      </c>
      <c r="S75" s="18">
        <v>17.3</v>
      </c>
      <c r="T75" s="31"/>
      <c r="U75" s="31"/>
      <c r="V75" s="18">
        <v>150</v>
      </c>
      <c r="W75" s="18">
        <v>5</v>
      </c>
    </row>
    <row r="76" ht="44" customHeight="1" spans="1:23">
      <c r="A76" s="18"/>
      <c r="B76" s="19">
        <v>5601028027229</v>
      </c>
      <c r="C76" s="20" t="s">
        <v>260</v>
      </c>
      <c r="D76" s="21" t="s">
        <v>261</v>
      </c>
      <c r="E76" s="18" t="s">
        <v>256</v>
      </c>
      <c r="F76" s="18" t="s">
        <v>102</v>
      </c>
      <c r="G76" s="22">
        <v>50</v>
      </c>
      <c r="H76" s="23">
        <v>5</v>
      </c>
      <c r="I76" s="22">
        <v>59</v>
      </c>
      <c r="J76" s="22">
        <v>69</v>
      </c>
      <c r="K76" s="22">
        <v>89</v>
      </c>
      <c r="L76" s="30">
        <v>99</v>
      </c>
      <c r="M76" s="18"/>
      <c r="N76" s="18" t="s">
        <v>34</v>
      </c>
      <c r="O76" s="18" t="s">
        <v>34</v>
      </c>
      <c r="P76" s="18">
        <v>4</v>
      </c>
      <c r="Q76" s="18">
        <v>140</v>
      </c>
      <c r="R76" s="18" t="s">
        <v>262</v>
      </c>
      <c r="S76" s="18">
        <v>16.1</v>
      </c>
      <c r="T76" s="31"/>
      <c r="U76" s="31"/>
      <c r="V76" s="18">
        <v>140</v>
      </c>
      <c r="W76" s="18">
        <v>1</v>
      </c>
    </row>
    <row r="77" ht="51" customHeight="1" spans="1:23">
      <c r="A77" s="18"/>
      <c r="B77" s="19">
        <v>5601028025157</v>
      </c>
      <c r="C77" s="20" t="s">
        <v>260</v>
      </c>
      <c r="D77" s="21" t="s">
        <v>263</v>
      </c>
      <c r="E77" s="18" t="s">
        <v>256</v>
      </c>
      <c r="F77" s="18" t="s">
        <v>102</v>
      </c>
      <c r="G77" s="22">
        <v>20</v>
      </c>
      <c r="H77" s="23">
        <v>5</v>
      </c>
      <c r="I77" s="22">
        <v>29</v>
      </c>
      <c r="J77" s="22">
        <v>39</v>
      </c>
      <c r="K77" s="22">
        <v>39</v>
      </c>
      <c r="L77" s="30">
        <v>49</v>
      </c>
      <c r="M77" s="18"/>
      <c r="N77" s="18" t="s">
        <v>34</v>
      </c>
      <c r="O77" s="18" t="s">
        <v>34</v>
      </c>
      <c r="P77" s="18">
        <v>4</v>
      </c>
      <c r="Q77" s="18">
        <v>140</v>
      </c>
      <c r="R77" s="18" t="s">
        <v>262</v>
      </c>
      <c r="S77" s="18">
        <v>16.1</v>
      </c>
      <c r="T77" s="31"/>
      <c r="U77" s="31"/>
      <c r="V77" s="18">
        <v>140</v>
      </c>
      <c r="W77" s="18">
        <v>5</v>
      </c>
    </row>
    <row r="78" ht="59" customHeight="1" spans="1:23">
      <c r="A78" s="18"/>
      <c r="B78" s="19">
        <v>5601028013192</v>
      </c>
      <c r="C78" s="20" t="s">
        <v>264</v>
      </c>
      <c r="D78" s="21" t="s">
        <v>265</v>
      </c>
      <c r="E78" s="18" t="s">
        <v>256</v>
      </c>
      <c r="F78" s="18" t="s">
        <v>102</v>
      </c>
      <c r="G78" s="22">
        <v>12</v>
      </c>
      <c r="H78" s="23">
        <v>5</v>
      </c>
      <c r="I78" s="22">
        <v>23</v>
      </c>
      <c r="J78" s="22">
        <v>29</v>
      </c>
      <c r="K78" s="22">
        <v>29</v>
      </c>
      <c r="L78" s="30">
        <v>39</v>
      </c>
      <c r="M78" s="18"/>
      <c r="N78" s="18" t="s">
        <v>35</v>
      </c>
      <c r="O78" s="18" t="s">
        <v>35</v>
      </c>
      <c r="P78" s="18">
        <v>4</v>
      </c>
      <c r="Q78" s="18">
        <v>140</v>
      </c>
      <c r="R78" s="18" t="s">
        <v>36</v>
      </c>
      <c r="S78" s="18">
        <v>16.1</v>
      </c>
      <c r="T78" s="31"/>
      <c r="U78" s="31"/>
      <c r="V78" s="18">
        <v>140</v>
      </c>
      <c r="W78" s="18">
        <v>14</v>
      </c>
    </row>
    <row r="79" ht="59" customHeight="1" spans="1:23">
      <c r="A79" s="18"/>
      <c r="B79" s="19">
        <v>5601028013208</v>
      </c>
      <c r="C79" s="20" t="s">
        <v>264</v>
      </c>
      <c r="D79" s="21" t="s">
        <v>266</v>
      </c>
      <c r="E79" s="18" t="s">
        <v>256</v>
      </c>
      <c r="F79" s="18" t="s">
        <v>102</v>
      </c>
      <c r="G79" s="22">
        <v>28</v>
      </c>
      <c r="H79" s="23">
        <v>5</v>
      </c>
      <c r="I79" s="22">
        <v>35</v>
      </c>
      <c r="J79" s="22">
        <v>45</v>
      </c>
      <c r="K79" s="22">
        <v>49</v>
      </c>
      <c r="L79" s="30">
        <v>59</v>
      </c>
      <c r="M79" s="18"/>
      <c r="N79" s="18" t="s">
        <v>35</v>
      </c>
      <c r="O79" s="18" t="s">
        <v>35</v>
      </c>
      <c r="P79" s="18">
        <v>4</v>
      </c>
      <c r="Q79" s="18">
        <v>140</v>
      </c>
      <c r="R79" s="18" t="s">
        <v>36</v>
      </c>
      <c r="S79" s="18">
        <v>16.1</v>
      </c>
      <c r="T79" s="31"/>
      <c r="U79" s="31"/>
      <c r="V79" s="18">
        <v>140</v>
      </c>
      <c r="W79" s="18">
        <v>5</v>
      </c>
    </row>
    <row r="80" ht="82.05" customHeight="1" spans="1:23">
      <c r="A80" s="18"/>
      <c r="B80" s="19">
        <v>5601028026345</v>
      </c>
      <c r="C80" s="20" t="s">
        <v>267</v>
      </c>
      <c r="D80" s="21" t="s">
        <v>267</v>
      </c>
      <c r="E80" s="18" t="s">
        <v>268</v>
      </c>
      <c r="F80" s="18" t="s">
        <v>102</v>
      </c>
      <c r="G80" s="22">
        <v>18</v>
      </c>
      <c r="H80" s="23">
        <v>5</v>
      </c>
      <c r="I80" s="22">
        <v>22</v>
      </c>
      <c r="J80" s="22">
        <v>25</v>
      </c>
      <c r="K80" s="22">
        <v>27</v>
      </c>
      <c r="L80" s="30">
        <v>30</v>
      </c>
      <c r="M80" s="18"/>
      <c r="N80" s="18" t="s">
        <v>34</v>
      </c>
      <c r="O80" s="18" t="s">
        <v>34</v>
      </c>
      <c r="P80" s="18">
        <v>2</v>
      </c>
      <c r="Q80" s="18">
        <v>200</v>
      </c>
      <c r="R80" s="18" t="s">
        <v>269</v>
      </c>
      <c r="S80" s="18" t="s">
        <v>113</v>
      </c>
      <c r="T80" s="31"/>
      <c r="U80" s="31"/>
      <c r="V80" s="18">
        <v>200</v>
      </c>
      <c r="W80" s="18">
        <v>12</v>
      </c>
    </row>
    <row r="81" ht="75" customHeight="1" spans="1:23">
      <c r="A81" s="18"/>
      <c r="B81" s="19">
        <v>5601028012775</v>
      </c>
      <c r="C81" s="20" t="s">
        <v>270</v>
      </c>
      <c r="D81" s="21" t="s">
        <v>271</v>
      </c>
      <c r="E81" s="18" t="s">
        <v>272</v>
      </c>
      <c r="F81" s="18" t="s">
        <v>273</v>
      </c>
      <c r="G81" s="22">
        <v>22</v>
      </c>
      <c r="H81" s="23">
        <v>5</v>
      </c>
      <c r="I81" s="22">
        <v>29</v>
      </c>
      <c r="J81" s="22">
        <v>25</v>
      </c>
      <c r="K81" s="22">
        <v>39</v>
      </c>
      <c r="L81" s="30">
        <v>49</v>
      </c>
      <c r="M81" s="18"/>
      <c r="N81" s="18" t="s">
        <v>34</v>
      </c>
      <c r="O81" s="18" t="s">
        <v>34</v>
      </c>
      <c r="P81" s="18">
        <v>2</v>
      </c>
      <c r="Q81" s="18">
        <v>40</v>
      </c>
      <c r="R81" s="18" t="s">
        <v>274</v>
      </c>
      <c r="S81" s="18">
        <v>9.6</v>
      </c>
      <c r="T81" s="31"/>
      <c r="U81" s="31"/>
      <c r="V81" s="18">
        <v>4</v>
      </c>
      <c r="W81" s="18">
        <v>10</v>
      </c>
    </row>
    <row r="82" ht="75" customHeight="1" spans="1:23">
      <c r="A82" s="18"/>
      <c r="B82" s="19">
        <v>5601028019798</v>
      </c>
      <c r="C82" s="20" t="s">
        <v>270</v>
      </c>
      <c r="D82" s="21" t="s">
        <v>275</v>
      </c>
      <c r="E82" s="18" t="s">
        <v>272</v>
      </c>
      <c r="F82" s="18" t="s">
        <v>273</v>
      </c>
      <c r="G82" s="22">
        <v>22</v>
      </c>
      <c r="H82" s="23">
        <v>5</v>
      </c>
      <c r="I82" s="22">
        <v>29</v>
      </c>
      <c r="J82" s="22">
        <v>25</v>
      </c>
      <c r="K82" s="22">
        <v>39</v>
      </c>
      <c r="L82" s="30">
        <v>49</v>
      </c>
      <c r="M82" s="18"/>
      <c r="N82" s="18" t="s">
        <v>34</v>
      </c>
      <c r="O82" s="18" t="s">
        <v>34</v>
      </c>
      <c r="P82" s="18">
        <v>2</v>
      </c>
      <c r="Q82" s="18">
        <v>60</v>
      </c>
      <c r="R82" s="18" t="s">
        <v>274</v>
      </c>
      <c r="S82" s="18">
        <v>14.4</v>
      </c>
      <c r="T82" s="31"/>
      <c r="U82" s="31"/>
      <c r="V82" s="18">
        <v>3</v>
      </c>
      <c r="W82" s="18">
        <v>10</v>
      </c>
    </row>
    <row r="83" ht="81" customHeight="1" spans="1:23">
      <c r="A83" s="18"/>
      <c r="B83" s="19" t="s">
        <v>276</v>
      </c>
      <c r="C83" s="20" t="s">
        <v>277</v>
      </c>
      <c r="D83" s="21" t="s">
        <v>278</v>
      </c>
      <c r="E83" s="18" t="s">
        <v>268</v>
      </c>
      <c r="F83" s="18" t="s">
        <v>102</v>
      </c>
      <c r="G83" s="22">
        <v>26</v>
      </c>
      <c r="H83" s="23">
        <v>10</v>
      </c>
      <c r="I83" s="22">
        <v>39</v>
      </c>
      <c r="J83" s="22">
        <v>49</v>
      </c>
      <c r="K83" s="22">
        <v>59</v>
      </c>
      <c r="L83" s="30">
        <v>69</v>
      </c>
      <c r="M83" s="18"/>
      <c r="N83" s="18" t="s">
        <v>34</v>
      </c>
      <c r="O83" s="18" t="s">
        <v>34</v>
      </c>
      <c r="P83" s="18">
        <v>3</v>
      </c>
      <c r="Q83" s="18">
        <v>40</v>
      </c>
      <c r="R83" s="18" t="s">
        <v>279</v>
      </c>
      <c r="S83" s="18" t="s">
        <v>113</v>
      </c>
      <c r="T83" s="31"/>
      <c r="U83" s="31"/>
      <c r="V83" s="18">
        <v>40</v>
      </c>
      <c r="W83" s="18"/>
    </row>
    <row r="84" ht="97.05" customHeight="1" spans="1:23">
      <c r="A84" s="18"/>
      <c r="B84" s="19" t="s">
        <v>280</v>
      </c>
      <c r="C84" s="20" t="s">
        <v>277</v>
      </c>
      <c r="D84" s="21" t="s">
        <v>281</v>
      </c>
      <c r="E84" s="18" t="s">
        <v>268</v>
      </c>
      <c r="F84" s="18" t="s">
        <v>102</v>
      </c>
      <c r="G84" s="22">
        <v>26</v>
      </c>
      <c r="H84" s="23">
        <v>10</v>
      </c>
      <c r="I84" s="22">
        <v>39</v>
      </c>
      <c r="J84" s="22">
        <v>49</v>
      </c>
      <c r="K84" s="22">
        <v>59</v>
      </c>
      <c r="L84" s="30">
        <v>69</v>
      </c>
      <c r="M84" s="18"/>
      <c r="N84" s="18" t="s">
        <v>34</v>
      </c>
      <c r="O84" s="18" t="s">
        <v>34</v>
      </c>
      <c r="P84" s="18">
        <v>3</v>
      </c>
      <c r="Q84" s="18">
        <v>40</v>
      </c>
      <c r="R84" s="18" t="s">
        <v>279</v>
      </c>
      <c r="S84" s="18" t="s">
        <v>113</v>
      </c>
      <c r="T84" s="31"/>
      <c r="U84" s="31"/>
      <c r="V84" s="18">
        <v>40</v>
      </c>
      <c r="W84" s="18"/>
    </row>
    <row r="85" ht="95" customHeight="1" spans="1:23">
      <c r="A85" s="18"/>
      <c r="B85" s="19" t="s">
        <v>282</v>
      </c>
      <c r="C85" s="20" t="s">
        <v>277</v>
      </c>
      <c r="D85" s="21" t="s">
        <v>283</v>
      </c>
      <c r="E85" s="18" t="s">
        <v>268</v>
      </c>
      <c r="F85" s="18" t="s">
        <v>284</v>
      </c>
      <c r="G85" s="22">
        <v>26</v>
      </c>
      <c r="H85" s="23">
        <v>10</v>
      </c>
      <c r="I85" s="22">
        <v>39</v>
      </c>
      <c r="J85" s="22">
        <v>49</v>
      </c>
      <c r="K85" s="22">
        <v>59</v>
      </c>
      <c r="L85" s="30">
        <v>69</v>
      </c>
      <c r="M85" s="18"/>
      <c r="N85" s="18" t="s">
        <v>34</v>
      </c>
      <c r="O85" s="18" t="s">
        <v>34</v>
      </c>
      <c r="P85" s="18">
        <v>3</v>
      </c>
      <c r="Q85" s="18">
        <v>40</v>
      </c>
      <c r="R85" s="18" t="s">
        <v>279</v>
      </c>
      <c r="S85" s="18" t="s">
        <v>113</v>
      </c>
      <c r="T85" s="31"/>
      <c r="U85" s="31"/>
      <c r="V85" s="18">
        <v>40</v>
      </c>
      <c r="W85" s="18"/>
    </row>
    <row r="86" ht="72" customHeight="1" spans="1:23">
      <c r="A86" s="18"/>
      <c r="B86" s="19" t="s">
        <v>285</v>
      </c>
      <c r="C86" s="20" t="s">
        <v>277</v>
      </c>
      <c r="D86" s="21" t="s">
        <v>286</v>
      </c>
      <c r="E86" s="18" t="s">
        <v>268</v>
      </c>
      <c r="F86" s="18" t="s">
        <v>102</v>
      </c>
      <c r="G86" s="22">
        <v>26</v>
      </c>
      <c r="H86" s="23">
        <v>10</v>
      </c>
      <c r="I86" s="22">
        <v>39</v>
      </c>
      <c r="J86" s="22">
        <v>49</v>
      </c>
      <c r="K86" s="22">
        <v>59</v>
      </c>
      <c r="L86" s="30">
        <v>69</v>
      </c>
      <c r="M86" s="18"/>
      <c r="N86" s="18" t="s">
        <v>34</v>
      </c>
      <c r="O86" s="18" t="s">
        <v>34</v>
      </c>
      <c r="P86" s="18">
        <v>3</v>
      </c>
      <c r="Q86" s="18">
        <v>40</v>
      </c>
      <c r="R86" s="18" t="s">
        <v>279</v>
      </c>
      <c r="S86" s="18" t="s">
        <v>113</v>
      </c>
      <c r="T86" s="31"/>
      <c r="U86" s="31"/>
      <c r="V86" s="18">
        <v>40</v>
      </c>
      <c r="W86" s="18"/>
    </row>
    <row r="87" ht="78" customHeight="1" spans="1:23">
      <c r="A87" s="18"/>
      <c r="B87" s="19" t="s">
        <v>287</v>
      </c>
      <c r="C87" s="20" t="s">
        <v>277</v>
      </c>
      <c r="D87" s="21" t="s">
        <v>288</v>
      </c>
      <c r="E87" s="18" t="s">
        <v>268</v>
      </c>
      <c r="F87" s="18" t="s">
        <v>102</v>
      </c>
      <c r="G87" s="22">
        <v>26</v>
      </c>
      <c r="H87" s="23">
        <v>10</v>
      </c>
      <c r="I87" s="22">
        <v>39</v>
      </c>
      <c r="J87" s="22">
        <v>49</v>
      </c>
      <c r="K87" s="22">
        <v>59</v>
      </c>
      <c r="L87" s="30">
        <v>69</v>
      </c>
      <c r="M87" s="18"/>
      <c r="N87" s="18" t="s">
        <v>34</v>
      </c>
      <c r="O87" s="18" t="s">
        <v>34</v>
      </c>
      <c r="P87" s="18">
        <v>3</v>
      </c>
      <c r="Q87" s="18">
        <v>40</v>
      </c>
      <c r="R87" s="18" t="s">
        <v>279</v>
      </c>
      <c r="S87" s="18" t="s">
        <v>113</v>
      </c>
      <c r="T87" s="31"/>
      <c r="U87" s="31"/>
      <c r="V87" s="18">
        <v>40</v>
      </c>
      <c r="W87" s="18"/>
    </row>
    <row r="88" ht="78" customHeight="1" spans="1:23">
      <c r="A88" s="18"/>
      <c r="B88" s="19" t="s">
        <v>289</v>
      </c>
      <c r="C88" s="20" t="s">
        <v>277</v>
      </c>
      <c r="D88" s="21" t="s">
        <v>290</v>
      </c>
      <c r="E88" s="18" t="s">
        <v>268</v>
      </c>
      <c r="F88" s="18" t="s">
        <v>102</v>
      </c>
      <c r="G88" s="22">
        <v>26</v>
      </c>
      <c r="H88" s="23">
        <v>10</v>
      </c>
      <c r="I88" s="22">
        <v>39</v>
      </c>
      <c r="J88" s="22">
        <v>49</v>
      </c>
      <c r="K88" s="22">
        <v>59</v>
      </c>
      <c r="L88" s="30">
        <v>69</v>
      </c>
      <c r="M88" s="18"/>
      <c r="N88" s="18" t="s">
        <v>34</v>
      </c>
      <c r="O88" s="18" t="s">
        <v>34</v>
      </c>
      <c r="P88" s="18">
        <v>3</v>
      </c>
      <c r="Q88" s="18">
        <v>40</v>
      </c>
      <c r="R88" s="18" t="s">
        <v>279</v>
      </c>
      <c r="S88" s="18" t="s">
        <v>113</v>
      </c>
      <c r="T88" s="31"/>
      <c r="U88" s="31"/>
      <c r="V88" s="18">
        <v>40</v>
      </c>
      <c r="W88" s="18"/>
    </row>
    <row r="89" ht="75" customHeight="1" spans="1:23">
      <c r="A89" s="18"/>
      <c r="B89" s="19" t="s">
        <v>291</v>
      </c>
      <c r="C89" s="20" t="s">
        <v>277</v>
      </c>
      <c r="D89" s="21" t="s">
        <v>292</v>
      </c>
      <c r="E89" s="18" t="s">
        <v>268</v>
      </c>
      <c r="F89" s="18" t="s">
        <v>102</v>
      </c>
      <c r="G89" s="22">
        <v>26</v>
      </c>
      <c r="H89" s="23">
        <v>10</v>
      </c>
      <c r="I89" s="22">
        <v>39</v>
      </c>
      <c r="J89" s="22">
        <v>49</v>
      </c>
      <c r="K89" s="22">
        <v>59</v>
      </c>
      <c r="L89" s="30">
        <v>69</v>
      </c>
      <c r="M89" s="18"/>
      <c r="N89" s="18" t="s">
        <v>34</v>
      </c>
      <c r="O89" s="18" t="s">
        <v>34</v>
      </c>
      <c r="P89" s="18">
        <v>3</v>
      </c>
      <c r="Q89" s="18">
        <v>40</v>
      </c>
      <c r="R89" s="18" t="s">
        <v>279</v>
      </c>
      <c r="S89" s="18" t="s">
        <v>113</v>
      </c>
      <c r="T89" s="31"/>
      <c r="U89" s="31"/>
      <c r="V89" s="18">
        <v>40</v>
      </c>
      <c r="W89" s="18"/>
    </row>
    <row r="90" ht="80" customHeight="1" spans="1:23">
      <c r="A90" s="18"/>
      <c r="B90" s="19" t="s">
        <v>293</v>
      </c>
      <c r="C90" s="20" t="s">
        <v>277</v>
      </c>
      <c r="D90" s="21" t="s">
        <v>294</v>
      </c>
      <c r="E90" s="18" t="s">
        <v>268</v>
      </c>
      <c r="F90" s="18" t="s">
        <v>102</v>
      </c>
      <c r="G90" s="22">
        <v>26</v>
      </c>
      <c r="H90" s="23">
        <v>10</v>
      </c>
      <c r="I90" s="22">
        <v>41.4</v>
      </c>
      <c r="J90" s="22">
        <v>49</v>
      </c>
      <c r="K90" s="22">
        <v>59</v>
      </c>
      <c r="L90" s="30">
        <v>69</v>
      </c>
      <c r="M90" s="18"/>
      <c r="N90" s="18" t="s">
        <v>34</v>
      </c>
      <c r="O90" s="18" t="s">
        <v>34</v>
      </c>
      <c r="P90" s="18">
        <v>3</v>
      </c>
      <c r="Q90" s="18">
        <v>40</v>
      </c>
      <c r="R90" s="18" t="s">
        <v>279</v>
      </c>
      <c r="S90" s="18" t="s">
        <v>113</v>
      </c>
      <c r="T90" s="31"/>
      <c r="U90" s="31"/>
      <c r="V90" s="18">
        <v>40</v>
      </c>
      <c r="W90" s="18"/>
    </row>
  </sheetData>
  <autoFilter ref="A2:W90">
    <extLst/>
  </autoFilter>
  <hyperlinks>
    <hyperlink ref="M28" r:id="rId4" display="https://renovaglobal.tmall.hk/shop/view_shop.htm?spm=a1z10.3-b-s.w5001-22781419908.7.51787247GIhuh0&amp;mytmenu=mdianpu&amp;utkn=g%2Cojsw433wmg5khtpcy3wl3ivv5i1593653850849&amp;user_number_id=2207881844448&amp;scm=1028.1.1.20007&amp;scene=taobao_shop"/>
    <hyperlink ref="M30" r:id="rId4" display="https://renovaglobal.tmall.hk/shop/view_shop.htm?spm=a1z10.3-b-s.w5001-22781419908.7.51787247GIhuh0&amp;mytmenu=mdianpu&amp;utkn=g%2Cojsw433wmg5khtpcy3wl3ivv5i1593653850849&amp;user_number_id=2207881844448&amp;scm=1028.1.1.20009&amp;scene=taobao_shop"/>
    <hyperlink ref="M27" r:id="rId4" display="https://renovaglobal.tmall.hk/shop/view_shop.htm?spm=a1z10.3-b-s.w5001-22781419908.7.51787247GIhuh0&amp;mytmenu=mdianpu&amp;utkn=g%2Cojsw433wmg5khtpcy3wl3ivv5i1593653850849&amp;user_number_id=2207881844448&amp;scm=1028.1.1.20006&amp;scene=taobao_shop"/>
    <hyperlink ref="M36" r:id="rId4" display="https://renovaglobal.tmall.hk/shop/view_shop.htm?spm=a1z10.3-b-s.w5001-22781419908.7.51787247GIhuh0&amp;mytmenu=mdianpu&amp;utkn=g%2Cojsw433wmg5khtpcy3wl3ivv5i1593653850849&amp;user_number_id=2207881844448&amp;scm=1028.1.1.20004&amp;scene=taobao_shop"/>
    <hyperlink ref="M35" r:id="rId4" display="https://renovaglobal.tmall.hk/shop/view_shop.htm?spm=a1z10.3-b-s.w5001-22781419908.7.51787247GIhuh0&amp;mytmenu=mdianpu&amp;utkn=g%2Cojsw433wmg5khtpcy3wl3ivv5i1593653850849&amp;user_number_id=2207881844448&amp;scm=1028.1.1.20003&amp;scene=taobao_shop"/>
    <hyperlink ref="M34" r:id="rId4" display="https://renovaglobal.tmall.hk/shop/view_shop.htm?spm=a1z10.3-b-s.w5001-22781419908.7.51787247GIhuh0&amp;mytmenu=mdianpu&amp;utkn=g%2Cojsw433wmg5khtpcy3wl3ivv5i1593653850849&amp;user_number_id=2207881844448&amp;scm=1028.1.1.20002&amp;scene=taobao_shop"/>
    <hyperlink ref="M33" r:id="rId4" display="https://renovaglobal.tmall.hk/shop/view_shop.htm?spm=a1z10.3-b-s.w5001-22781419908.7.51787247GIhuh0&amp;mytmenu=mdianpu&amp;utkn=g%2Cojsw433wmg5khtpcy3wl3ivv5i1593653850849&amp;user_number_id=2207881844448&amp;scm=1028.1.1.20001&amp;scene=taobao_shop"/>
    <hyperlink ref="M32" r:id="rId4" display="https://renovaglobal.tmall.hk/shop/view_shop.htm?spm=a1z10.3-b-s.w5001-22781419908.7.51787247GIhuh0&amp;mytmenu=mdianpu&amp;utkn=g%2Cojsw433wmg5khtpcy3wl3ivv5i1593653850849&amp;user_number_id=2207881844448&amp;scm=1028.1.1.20005&amp;scene=taobao_shop"/>
    <hyperlink ref="M31" r:id="rId4" display="https://renovaglobal.tmall.hk/shop/view_shop.htm?spm=a1z10.3-b-s.w5001-22781419908.7.51787247GIhuh0&amp;mytmenu=mdianpu&amp;utkn=g%2Cojsw433wmg5khtpcy3wl3ivv5i1593653850849&amp;user_number_id=2207881844448&amp;scm=1028.1.1.20010&amp;scene=taobao_shop"/>
    <hyperlink ref="M29" r:id="rId4" display="https://renovaglobal.tmall.hk/shop/view_shop.htm?spm=a1z10.3-b-s.w5001-22781419908.7.51787247GIhuh0&amp;mytmenu=mdianpu&amp;utkn=g%2Cojsw433wmg5khtpcy3wl3ivv5i1593653850849&amp;user_number_id=2207881844448&amp;scm=1028.1.1.20008&amp;scene=taobao_shop"/>
    <hyperlink ref="M37" r:id="rId4" display="https://renovaglobal.tmall.hk/shop/view_shop.htm?spm=a1z10.3-b-s.w5001-22781419908.7.51787247GIhuh0&amp;mytmenu=mdianpu&amp;utkn=g%2Cojsw433wmg5khtpcy3wl3ivv5i1593653850849&amp;user_number_id=2207881844448&amp;scm=1028.1.1.20011&amp;scene=taobao_shop"/>
    <hyperlink ref="M39" r:id="rId4" display="https://renovaglobal.tmall.hk/shop/view_shop.htm?spm=a1z10.3-b-s.w5001-22781419908.7.51787247GIhuh0&amp;mytmenu=mdianpu&amp;utkn=g%2Cojsw433wmg5khtpcy3wl3ivv5i1593653850849&amp;user_number_id=2207881844448&amp;scm=1028.1.1.20013&amp;scene=taobao_shop"/>
    <hyperlink ref="M41" r:id="rId4" display="https://renovaglobal.tmall.hk/shop/view_shop.htm?spm=a1z10.3-b-s.w5001-22781419908.7.51787247GIhuh0&amp;mytmenu=mdianpu&amp;utkn=g%2Cojsw433wmg5khtpcy3wl3ivv5i1593653850849&amp;user_number_id=2207881844448&amp;scm=1028.1.1.20015&amp;scene=taobao_shop"/>
    <hyperlink ref="M38" r:id="rId4" display="https://renovaglobal.tmall.hk/shop/view_shop.htm?spm=a1z10.3-b-s.w5001-22781419908.7.51787247GIhuh0&amp;mytmenu=mdianpu&amp;utkn=g%2Cojsw433wmg5khtpcy3wl3ivv5i1593653850849&amp;user_number_id=2207881844448&amp;scm=1028.1.1.20012&amp;scene=taobao_shop"/>
    <hyperlink ref="M40" r:id="rId4" display="https://renovaglobal.tmall.hk/shop/view_shop.htm?spm=a1z10.3-b-s.w5001-22781419908.7.51787247GIhuh0&amp;mytmenu=mdianpu&amp;utkn=g%2Cojsw433wmg5khtpcy3wl3ivv5i1593653850849&amp;user_number_id=2207881844448&amp;scm=1028.1.1.20014&amp;scene=taobao_shop"/>
    <hyperlink ref="M42" r:id="rId4" display="https://renovaglobal.tmall.hk/shop/view_shop.htm?spm=a1z10.3-b-s.w5001-22781419908.7.51787247GIhuh0&amp;mytmenu=mdianpu&amp;utkn=g%2Cojsw433wmg5khtpcy3wl3ivv5i1593653850849&amp;user_number_id=2207881844448&amp;scm=1028.1.1.20016&amp;scene=taobao_shop"/>
    <hyperlink ref="M43" r:id="rId4" display="https://renovaglobal.tmall.hk/shop/view_shop.htm?spm=a1z10.3-b-s.w5001-22781419908.7.51787247GIhuh0&amp;mytmenu=mdianpu&amp;utkn=g%2Cojsw433wmg5khtpcy3wl3ivv5i1593653850849&amp;user_number_id=2207881844448&amp;scm=1028.1.1.20017&amp;scene=taobao_shop"/>
    <hyperlink ref="M45" r:id="rId4" display="https://renovaglobal.tmall.hk/shop/view_shop.htm?spm=a1z10.3-b-s.w5001-22781419908.7.51787247GIhuh0&amp;mytmenu=mdianpu&amp;utkn=g%2Cojsw433wmg5khtpcy3wl3ivv5i1593653850849&amp;user_number_id=2207881844448&amp;scm=1028.1.1.20019&amp;scene=taobao_shop"/>
    <hyperlink ref="M47" r:id="rId4" display="https://renovaglobal.tmall.hk/shop/view_shop.htm?spm=a1z10.3-b-s.w5001-22781419908.7.51787247GIhuh0&amp;mytmenu=mdianpu&amp;utkn=g%2Cojsw433wmg5khtpcy3wl3ivv5i1593653850849&amp;user_number_id=2207881844448&amp;scm=1028.1.1.20021&amp;scene=taobao_shop"/>
    <hyperlink ref="M49" r:id="rId4" display="https://renovaglobal.tmall.hk/shop/view_shop.htm?spm=a1z10.3-b-s.w5001-22781419908.7.51787247GIhuh0&amp;mytmenu=mdianpu&amp;utkn=g%2Cojsw433wmg5khtpcy3wl3ivv5i1593653850849&amp;user_number_id=2207881844448&amp;scm=1028.1.1.20023&amp;scene=taobao_shop"/>
    <hyperlink ref="M44" r:id="rId5" display="https://renovaglobal.tmall.hk/shop/view_shop.htm?spm=a1z10.3-b-s.w5001-22781419908.7.51787247GIhuh0&amp;mytmenu=mdianpu&amp;utkn=g%2Cojsw433wmg5khtpcy3wl3ivv5i1593653850849&amp;user_number_id=2207881844448&amp;scm=1028.1.1.20018&amp;scene=taobao_shop" tooltip="https://renovaglobal.tmall.hk/shop/view_shop.htm?spm=a1z10.3-b-s.w5001-22781419908.7.51787247GIhuh0&amp;mytmenu=mdianpu&amp;utkn=g%2Cojsw433wmg5khtpcy3wl3ivv5i1593653850849&amp;user_number_id=2207881844448&amp;scm=1028.1.1.20018&amp;scene=taobao_shop"/>
    <hyperlink ref="M46" r:id="rId4" display="https://renovaglobal.tmall.hk/shop/view_shop.htm?spm=a1z10.3-b-s.w5001-22781419908.7.51787247GIhuh0&amp;mytmenu=mdianpu&amp;utkn=g%2Cojsw433wmg5khtpcy3wl3ivv5i1593653850849&amp;user_number_id=2207881844448&amp;scm=1028.1.1.20020&amp;scene=taobao_shop"/>
    <hyperlink ref="M48" r:id="rId4" display="https://renovaglobal.tmall.hk/shop/view_shop.htm?spm=a1z10.3-b-s.w5001-22781419908.7.51787247GIhuh0&amp;mytmenu=mdianpu&amp;utkn=g%2Cojsw433wmg5khtpcy3wl3ivv5i1593653850849&amp;user_number_id=2207881844448&amp;scm=1028.1.1.20022&amp;scene=taobao_shop"/>
    <hyperlink ref="M50" r:id="rId4" display="https://renovaglobal.tmall.hk/shop/view_shop.htm?spm=a1z10.3-b-s.w5001-22781419908.7.51787247GIhuh0&amp;mytmenu=mdianpu&amp;utkn=g%2Cojsw433wmg5khtpcy3wl3ivv5i1593653850849&amp;user_number_id=2207881844448&amp;scm=1028.1.1.20025&amp;scene=taobao_shop"/>
    <hyperlink ref="M52" r:id="rId4" display="https://renovaglobal.tmall.hk/shop/view_shop.htm?spm=a1z10.3-b-s.w5001-22781419908.7.51787247GIhuh0&amp;mytmenu=mdianpu&amp;utkn=g%2Cojsw433wmg5khtpcy3wl3ivv5i1593653850849&amp;user_number_id=2207881844448&amp;scm=1028.1.1.20027&amp;scene=taobao_shop"/>
    <hyperlink ref="M54" r:id="rId4" display="https://renovaglobal.tmall.hk/shop/view_shop.htm?spm=a1z10.3-b-s.w5001-22781419908.7.51787247GIhuh0&amp;mytmenu=mdianpu&amp;utkn=g%2Cojsw433wmg5khtpcy3wl3ivv5i1593653850849&amp;user_number_id=2207881844448&amp;scm=1028.1.1.20029&amp;scene=taobao_shop"/>
    <hyperlink ref="M56" r:id="rId4" display="https://renovaglobal.tmall.hk/shop/view_shop.htm?spm=a1z10.3-b-s.w5001-22781419908.7.51787247GIhuh0&amp;mytmenu=mdianpu&amp;utkn=g%2Cojsw433wmg5khtpcy3wl3ivv5i1593653850849&amp;user_number_id=2207881844448&amp;scm=1028.1.1.20031&amp;scene=taobao_shop"/>
    <hyperlink ref="M51" r:id="rId4" display="https://renovaglobal.tmall.hk/shop/view_shop.htm?spm=a1z10.3-b-s.w5001-22781419908.7.51787247GIhuh0&amp;mytmenu=mdianpu&amp;utkn=g%2Cojsw433wmg5khtpcy3wl3ivv5i1593653850849&amp;user_number_id=2207881844448&amp;scm=1028.1.1.20026&amp;scene=taobao_shop"/>
    <hyperlink ref="M53" r:id="rId4" display="https://renovaglobal.tmall.hk/shop/view_shop.htm?spm=a1z10.3-b-s.w5001-22781419908.7.51787247GIhuh0&amp;mytmenu=mdianpu&amp;utkn=g%2Cojsw433wmg5khtpcy3wl3ivv5i1593653850849&amp;user_number_id=2207881844448&amp;scm=1028.1.1.20028&amp;scene=taobao_shop"/>
    <hyperlink ref="M55" r:id="rId4" display="https://renovaglobal.tmall.hk/shop/view_shop.htm?spm=a1z10.3-b-s.w5001-22781419908.7.51787247GIhuh0&amp;mytmenu=mdianpu&amp;utkn=g%2Cojsw433wmg5khtpcy3wl3ivv5i1593653850849&amp;user_number_id=2207881844448&amp;scm=1028.1.1.20030&amp;scene=taobao_shop"/>
    <hyperlink ref="M57" r:id="rId4" display="https://renovaglobal.tmall.hk/shop/view_shop.htm?spm=a1z10.3-b-s.w5001-22781419908.7.51787247GIhuh0&amp;mytmenu=mdianpu&amp;utkn=g%2Cojsw433wmg5khtpcy3wl3ivv5i1593653850849&amp;user_number_id=2207881844448&amp;scm=1028.1.1.20032&amp;scene=taobao_shop"/>
    <hyperlink ref="M58" r:id="rId4" display="https://renovaglobal.tmall.hk/shop/view_shop.htm?spm=a1z10.3-b-s.w5001-22781419908.7.51787247GIhuh0&amp;mytmenu=mdianpu&amp;utkn=g%2Cojsw433wmg5khtpcy3wl3ivv5i1593653850849&amp;user_number_id=2207881844448&amp;scm=1028.1.1.20033&amp;scene=taobao_shop"/>
    <hyperlink ref="M59" r:id="rId4" display="https://renovaglobal.tmall.hk/shop/view_shop.htm?spm=a1z10.3-b-s.w5001-22781419908.7.51787247GIhuh0&amp;mytmenu=mdianpu&amp;utkn=g%2Cojsw433wmg5khtpcy3wl3ivv5i1593653850849&amp;user_number_id=2207881844448&amp;scm=1028.1.1.20034&amp;scene=taobao_shop"/>
    <hyperlink ref="M69" r:id="rId4" display="https://renovaglobal.tmall.hk/shop/view_shop.htm?spm=a1z10.3-b-s.w5001-22781419908.7.51787247GIhuh0&amp;mytmenu=mdianpu&amp;utkn=g%2Cojsw433wmg5khtpcy3wl3ivv5i1593653850849&amp;user_number_id=2207881844448&amp;scm=1028.1.1.20035&amp;scene=taobao_shop"/>
    <hyperlink ref="M70" r:id="rId4" display="https://renovaglobal.tmall.hk/shop/view_shop.htm?spm=a1z10.3-b-s.w5001-22781419908.7.51787247GIhuh0&amp;mytmenu=mdianpu&amp;utkn=g%2Cojsw433wmg5khtpcy3wl3ivv5i1593653850849&amp;user_number_id=2207881844448&amp;scm=1028.1.1.20036&amp;scene=taobao_shop"/>
    <hyperlink ref="M10" r:id="rId4" display="https://renovaglobal.tmall.hk/shop/view_shop.htm?spm=a1z10.3-b-s.w5001-22781419908.7.51787247GIhuh0&amp;mytmenu=mdianpu&amp;utkn=g%2Cojsw433wmg5khtpcy3wl3ivv5i1593653850849&amp;user_number_id=2207881844448&amp;scm=1028.1.1.20037&amp;scene=taobao_shop"/>
    <hyperlink ref="M12" r:id="rId4" display="https://renovaglobal.tmall.hk/shop/view_shop.htm?spm=a1z10.3-b-s.w5001-22781419908.7.51787247GIhuh0&amp;mytmenu=mdianpu&amp;utkn=g%2Cojsw433wmg5khtpcy3wl3ivv5i1593653850849&amp;user_number_id=2207881844448&amp;scm=1028.1.1.20039&amp;scene=taobao_shop"/>
    <hyperlink ref="M14" r:id="rId4" display="https://renovaglobal.tmall.hk/shop/view_shop.htm?spm=a1z10.3-b-s.w5001-22781419908.7.51787247GIhuh0&amp;mytmenu=mdianpu&amp;utkn=g%2Cojsw433wmg5khtpcy3wl3ivv5i1593653850849&amp;user_number_id=2207881844448&amp;scm=1028.1.1.20041&amp;scene=taobao_shop"/>
    <hyperlink ref="M16" r:id="rId4" display="https://renovaglobal.tmall.hk/shop/view_shop.htm?spm=a1z10.3-b-s.w5001-22781419908.7.51787247GIhuh0&amp;mytmenu=mdianpu&amp;utkn=g%2Cojsw433wmg5khtpcy3wl3ivv5i1593653850849&amp;user_number_id=2207881844448&amp;scm=1028.1.1.20043&amp;scene=taobao_shop"/>
    <hyperlink ref="M11" r:id="rId4" display="https://renovaglobal.tmall.hk/shop/view_shop.htm?spm=a1z10.3-b-s.w5001-22781419908.7.51787247GIhuh0&amp;mytmenu=mdianpu&amp;utkn=g%2Cojsw433wmg5khtpcy3wl3ivv5i1593653850849&amp;user_number_id=2207881844448&amp;scm=1028.1.1.20038&amp;scene=taobao_shop"/>
    <hyperlink ref="M13" r:id="rId4" display="https://renovaglobal.tmall.hk/shop/view_shop.htm?spm=a1z10.3-b-s.w5001-22781419908.7.51787247GIhuh0&amp;mytmenu=mdianpu&amp;utkn=g%2Cojsw433wmg5khtpcy3wl3ivv5i1593653850849&amp;user_number_id=2207881844448&amp;scm=1028.1.1.20040&amp;scene=taobao_shop"/>
    <hyperlink ref="M15" r:id="rId4" display="https://renovaglobal.tmall.hk/shop/view_shop.htm?spm=a1z10.3-b-s.w5001-22781419908.7.51787247GIhuh0&amp;mytmenu=mdianpu&amp;utkn=g%2Cojsw433wmg5khtpcy3wl3ivv5i1593653850849&amp;user_number_id=2207881844448&amp;scm=1028.1.1.20042&amp;scene=taobao_shop"/>
    <hyperlink ref="M18" r:id="rId4" display="https://renovaglobal.tmall.hk/shop/view_shop.htm?spm=a1z10.3-b-s.w5001-22781419908.7.51787247GIhuh0&amp;mytmenu=mdianpu&amp;utkn=g%2Cojsw433wmg5khtpcy3wl3ivv5i1593653850849&amp;user_number_id=2207881844448&amp;scm=1028.1.1.20045&amp;scene=taobao_shop"/>
    <hyperlink ref="M17" r:id="rId4" display="https://renovaglobal.tmall.hk/shop/view_shop.htm?spm=a1z10.3-b-s.w5001-22781419908.7.51787247GIhuh0&amp;mytmenu=mdianpu&amp;utkn=g%2Cojsw433wmg5khtpcy3wl3ivv5i1593653850849&amp;user_number_id=2207881844448&amp;scm=1028.1.1.20044&amp;scene=taobao_shop"/>
    <hyperlink ref="M68" r:id="rId4" display="https://renovaglobal.tmall.hk/shop/view_shop.htm?spm=a1z10.3-b-s.w5001-22781419908.7.51787247GIhuh0&amp;mytmenu=mdianpu&amp;utkn=g%2Cojsw433wmg5khtpcy3wl3ivv5i1593653850849&amp;user_number_id=2207881844448&amp;scm=1028.1.1.20046&amp;scene=taobao_shop"/>
    <hyperlink ref="M66" r:id="rId4" display="https://renovaglobal.tmall.hk/shop/view_shop.htm?spm=a1z10.3-b-s.w5001-22781419908.7.51787247GIhuh0&amp;mytmenu=mdianpu&amp;utkn=g%2Cojsw433wmg5khtpcy3wl3ivv5i1593653850849&amp;user_number_id=2207881844448&amp;scm=1028.1.1.20047&amp;scene=taobao_shop"/>
    <hyperlink ref="M67" r:id="rId4" display="https://renovaglobal.tmall.hk/shop/view_shop.htm?spm=a1z10.3-b-s.w5001-22781419908.7.51787247GIhuh0&amp;mytmenu=mdianpu&amp;utkn=g%2Cojsw433wmg5khtpcy3wl3ivv5i1593653850849&amp;user_number_id=2207881844448&amp;scm=1028.1.1.20048&amp;scene=taobao_shop"/>
    <hyperlink ref="M65" r:id="rId4" display="https://renovaglobal.tmall.hk/shop/view_shop.htm?spm=a1z10.3-b-s.w5001-22781419908.7.51787247GIhuh0&amp;mytmenu=mdianpu&amp;utkn=g%2Cojsw433wmg5khtpcy3wl3ivv5i1593653850849&amp;user_number_id=2207881844448&amp;scm=1028.1.1.20049&amp;scene=taobao_shop"/>
    <hyperlink ref="M64" r:id="rId4" display="https://renovaglobal.tmall.hk/shop/view_shop.htm?spm=a1z10.3-b-s.w5001-22781419908.7.51787247GIhuh0&amp;mytmenu=mdianpu&amp;utkn=g%2Cojsw433wmg5khtpcy3wl3ivv5i1593653850849&amp;user_number_id=2207881844448&amp;scm=1028.1.1.20050&amp;scene=taobao_shop"/>
    <hyperlink ref="M63" r:id="rId4" display="https://renovaglobal.tmall.hk/shop/view_shop.htm?spm=a1z10.3-b-s.w5001-22781419908.7.51787247GIhuh0&amp;mytmenu=mdianpu&amp;utkn=g%2Cojsw433wmg5khtpcy3wl3ivv5i1593653850849&amp;user_number_id=2207881844448&amp;scm=1028.1.1.20051&amp;scene=taobao_shop"/>
    <hyperlink ref="M62" r:id="rId4" display="https://renovaglobal.tmall.hk/shop/view_shop.htm?spm=a1z10.3-b-s.w5001-22781419908.7.51787247GIhuh0&amp;mytmenu=mdianpu&amp;utkn=g%2Cojsw433wmg5khtpcy3wl3ivv5i1593653850849&amp;user_number_id=2207881844448&amp;scm=1028.1.1.20052&amp;scene=taobao_shop"/>
    <hyperlink ref="M61" r:id="rId4" display="https://renovaglobal.tmall.hk/shop/view_shop.htm?spm=a1z10.3-b-s.w5001-22781419908.7.51787247GIhuh0&amp;mytmenu=mdianpu&amp;utkn=g%2Cojsw433wmg5khtpcy3wl3ivv5i1593653850849&amp;user_number_id=2207881844448&amp;scm=1028.1.1.20053&amp;scene=taobao_shop"/>
    <hyperlink ref="M4" r:id="rId4" display="https://renovaglobal.tmall.hk/shop/view_shop.htm?spm=a1z10.3-b-s.w5001-22781419908.7.51787247GIhuh0&amp;mytmenu=mdianpu&amp;utkn=g%2Cojsw433wmg5khtpcy3wl3ivv5i1593653850849&amp;user_number_id=2207881844448&amp;scm=1028.1.1.20054&amp;scene=taobao_shop"/>
    <hyperlink ref="M6" r:id="rId4" display="https://renovaglobal.tmall.hk/shop/view_shop.htm?spm=a1z10.3-b-s.w5001-22781419908.7.51787247GIhuh0&amp;mytmenu=mdianpu&amp;utkn=g%2Cojsw433wmg5khtpcy3wl3ivv5i1593653850849&amp;user_number_id=2207881844448&amp;scm=1028.1.1.20055&amp;scene=taobao_shop"/>
    <hyperlink ref="M5" r:id="rId4" display="https://renovaglobal.tmall.hk/shop/view_shop.htm?spm=a1z10.3-b-s.w5001-22781419908.7.51787247GIhuh0&amp;mytmenu=mdianpu&amp;utkn=g%2Cojsw433wmg5khtpcy3wl3ivv5i1593653850849&amp;user_number_id=2207881844448&amp;scm=1028.1.1.20056&amp;scene=taobao_shop"/>
    <hyperlink ref="M7" r:id="rId4" display="https://renovaglobal.tmall.hk/shop/view_shop.htm?spm=a1z10.3-b-s.w5001-22781419908.7.51787247GIhuh0&amp;mytmenu=mdianpu&amp;utkn=g%2Cojsw433wmg5khtpcy3wl3ivv5i1593653850849&amp;user_number_id=2207881844448&amp;scm=1028.1.1.20057&amp;scene=taobao_shop"/>
    <hyperlink ref="M9" r:id="rId4" display="https://renovaglobal.tmall.hk/shop/view_shop.htm?spm=a1z10.3-b-s.w5001-22781419908.7.51787247GIhuh0&amp;mytmenu=mdianpu&amp;utkn=g%2Cojsw433wmg5khtpcy3wl3ivv5i1593653850849&amp;user_number_id=2207881844448&amp;scm=1028.1.1.20059&amp;scene=taobao_shop"/>
    <hyperlink ref="M8" r:id="rId4" display="https://renovaglobal.tmall.hk/shop/view_shop.htm?spm=a1z10.3-b-s.w5001-22781419908.7.51787247GIhuh0&amp;mytmenu=mdianpu&amp;utkn=g%2Cojsw433wmg5khtpcy3wl3ivv5i1593653850849&amp;user_number_id=2207881844448&amp;scm=1028.1.1.20058&amp;scene=taobao_shop"/>
    <hyperlink ref="M3" r:id="rId4" display="https://renovaglobal.tmall.hk/shop/view_shop.htm?spm=a1z10.3-b-s.w5001-22781419908.7.51787247GIhuh0&amp;mytmenu=mdianpu&amp;utkn=g%2Cojsw433wmg5khtpcy3wl3ivv5i1593653850849&amp;user_number_id=2207881844448&amp;scm=1028.1.1.20060&amp;scene=taobao_shop"/>
    <hyperlink ref="M26" r:id="rId4" display="https://renovaglobal.tmall.hk/shop/view_shop.htm?spm=a1z10.3-b-s.w5001-22781419908.7.51787247GIhuh0&amp;mytmenu=mdianpu&amp;utkn=g%2Cojsw433wmg5khtpcy3wl3ivv5i1593653850849&amp;user_number_id=2207881844448&amp;scm=1028.1.1.20061&amp;scene=taobao_shop"/>
    <hyperlink ref="M25" r:id="rId4" display="https://renovaglobal.tmall.hk/shop/view_shop.htm?spm=a1z10.3-b-s.w5001-22781419908.7.51787247GIhuh0&amp;mytmenu=mdianpu&amp;utkn=g%2Cojsw433wmg5khtpcy3wl3ivv5i1593653850849&amp;user_number_id=2207881844448&amp;scm=1028.1.1.20062&amp;scene=taobao_shop"/>
    <hyperlink ref="M24" r:id="rId4" display="https://renovaglobal.tmall.hk/shop/view_shop.htm?spm=a1z10.3-b-s.w5001-22781419908.7.51787247GIhuh0&amp;mytmenu=mdianpu&amp;utkn=g%2Cojsw433wmg5khtpcy3wl3ivv5i1593653850849&amp;user_number_id=2207881844448&amp;scm=1028.1.1.20063&amp;scene=taobao_shop"/>
    <hyperlink ref="M23" r:id="rId4" display="https://renovaglobal.tmall.hk/shop/view_shop.htm?spm=a1z10.3-b-s.w5001-22781419908.7.51787247GIhuh0&amp;mytmenu=mdianpu&amp;utkn=g%2Cojsw433wmg5khtpcy3wl3ivv5i1593653850849&amp;user_number_id=2207881844448&amp;scm=1028.1.1.20064&amp;scene=taobao_shop"/>
    <hyperlink ref="M19" r:id="rId4" display="https://renovaglobal.tmall.hk/shop/view_shop.htm?spm=a1z10.3-b-s.w5001-22781419908.7.51787247GIhuh0&amp;mytmenu=mdianpu&amp;utkn=g%2Cojsw433wmg5khtpcy3wl3ivv5i1593653850849&amp;user_number_id=2207881844448&amp;scm=1028.1.1.20065&amp;scene=taobao_shop"/>
    <hyperlink ref="M20" r:id="rId4" display="https://renovaglobal.tmall.hk/shop/view_shop.htm?spm=a1z10.3-b-s.w5001-22781419908.7.51787247GIhuh0&amp;mytmenu=mdianpu&amp;utkn=g%2Cojsw433wmg5khtpcy3wl3ivv5i1593653850849&amp;user_number_id=2207881844448&amp;scm=1028.1.1.20066&amp;scene=taobao_shop"/>
    <hyperlink ref="M21" r:id="rId4" display="https://renovaglobal.tmall.hk/shop/view_shop.htm?spm=a1z10.3-b-s.w5001-22781419908.7.51787247GIhuh0&amp;mytmenu=mdianpu&amp;utkn=g%2Cojsw433wmg5khtpcy3wl3ivv5i1593653850849&amp;user_number_id=2207881844448&amp;scm=1028.1.1.20067&amp;scene=taobao_shop"/>
    <hyperlink ref="M22" r:id="rId4" display="https://renovaglobal.tmall.hk/shop/view_shop.htm?spm=a1z10.3-b-s.w5001-22781419908.7.51787247GIhuh0&amp;mytmenu=mdianpu&amp;utkn=g%2Cojsw433wmg5khtpcy3wl3ivv5i1593653850849&amp;user_number_id=2207881844448&amp;scm=1028.1.1.20068&amp;scene=taobao_shop"/>
    <hyperlink ref="M60" r:id="rId4" display="https://renovaglobal.tmall.hk/shop/view_shop.htm?spm=a1z10.3-b-s.w5001-22781419908.7.51787247GIhuh0&amp;mytmenu=mdianpu&amp;utkn=g%2Cojsw433wmg5khtpcy3wl3ivv5i1593653850849&amp;user_number_id=2207881844448&amp;scm=1028.1.1.20024&amp;scene=taobao_shop"/>
  </hyperlinks>
  <pageMargins left="0.707638888888889" right="0.707638888888889" top="0.747916666666667" bottom="0.747916666666667" header="0.313888888888889" footer="0.313888888888889"/>
  <pageSetup paperSize="9" scale="45" orientation="landscape"/>
  <headerFooter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E9"/>
  <sheetViews>
    <sheetView zoomScale="130" zoomScaleNormal="130" workbookViewId="0">
      <selection activeCell="C25" sqref="C25"/>
    </sheetView>
  </sheetViews>
  <sheetFormatPr defaultColWidth="9.12962962962963" defaultRowHeight="13.8" outlineLevelCol="4"/>
  <cols>
    <col min="5" max="5" width="18.3981481481481" customWidth="1"/>
  </cols>
  <sheetData>
    <row r="1" spans="2:5">
      <c r="B1" s="4" t="s">
        <v>295</v>
      </c>
      <c r="C1" s="4" t="s">
        <v>296</v>
      </c>
      <c r="D1" s="4" t="s">
        <v>297</v>
      </c>
      <c r="E1" s="4" t="s">
        <v>298</v>
      </c>
    </row>
    <row r="2" spans="2:5">
      <c r="B2" s="5" t="s">
        <v>299</v>
      </c>
      <c r="C2" s="5">
        <v>23624</v>
      </c>
      <c r="D2" s="5">
        <f>665+107+100</f>
        <v>872</v>
      </c>
      <c r="E2" s="5">
        <f>7980+1605+600</f>
        <v>10185</v>
      </c>
    </row>
    <row r="3" spans="2:5">
      <c r="B3" s="5" t="s">
        <v>300</v>
      </c>
      <c r="C3" s="5">
        <v>6392</v>
      </c>
      <c r="D3" s="5">
        <v>645</v>
      </c>
      <c r="E3" s="5">
        <f>645*5</f>
        <v>3225</v>
      </c>
    </row>
    <row r="4" spans="2:5">
      <c r="B4" s="5" t="s">
        <v>301</v>
      </c>
      <c r="C4" s="5">
        <v>16931</v>
      </c>
      <c r="D4" s="5">
        <f>895+700</f>
        <v>1595</v>
      </c>
      <c r="E4" s="5">
        <f>3200+555*40+800+1400</f>
        <v>27600</v>
      </c>
    </row>
    <row r="5" spans="2:5">
      <c r="B5" s="5" t="s">
        <v>155</v>
      </c>
      <c r="C5" s="5">
        <v>3556</v>
      </c>
      <c r="D5" s="5">
        <v>280</v>
      </c>
      <c r="E5" s="5">
        <f>280*16</f>
        <v>4480</v>
      </c>
    </row>
    <row r="6" spans="2:5">
      <c r="B6" s="5" t="s">
        <v>86</v>
      </c>
      <c r="C6" s="5">
        <v>1822</v>
      </c>
      <c r="D6" s="5">
        <v>120</v>
      </c>
      <c r="E6" s="5">
        <v>1500</v>
      </c>
    </row>
    <row r="7" spans="2:5">
      <c r="B7" s="5" t="s">
        <v>110</v>
      </c>
      <c r="C7" s="5">
        <v>2587</v>
      </c>
      <c r="D7" s="5">
        <v>100</v>
      </c>
      <c r="E7" s="5">
        <f>3900-1800+1080</f>
        <v>3180</v>
      </c>
    </row>
    <row r="8" spans="2:5">
      <c r="B8" s="5" t="s">
        <v>302</v>
      </c>
      <c r="C8" s="5">
        <v>306</v>
      </c>
      <c r="D8" s="5">
        <v>20</v>
      </c>
      <c r="E8" s="5">
        <v>400</v>
      </c>
    </row>
    <row r="9" spans="2:5">
      <c r="B9" s="5" t="s">
        <v>303</v>
      </c>
      <c r="C9" s="5">
        <f>SUM(C2:C8)</f>
        <v>55218</v>
      </c>
      <c r="D9" s="5">
        <f>SUM(D2:D8)</f>
        <v>3632</v>
      </c>
      <c r="E9" s="5">
        <f>SUM(E2:E8)</f>
        <v>50570</v>
      </c>
    </row>
  </sheetData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C10"/>
  <sheetViews>
    <sheetView workbookViewId="0">
      <selection activeCell="AL58" sqref="AL58"/>
    </sheetView>
  </sheetViews>
  <sheetFormatPr defaultColWidth="9" defaultRowHeight="13.8" outlineLevelCol="2"/>
  <cols>
    <col min="2" max="2" width="29.2685185185185" customWidth="1"/>
  </cols>
  <sheetData>
    <row r="3" spans="1:2">
      <c r="A3" t="s">
        <v>304</v>
      </c>
      <c r="B3" t="s">
        <v>305</v>
      </c>
    </row>
    <row r="4" spans="1:3">
      <c r="A4" s="1" t="s">
        <v>306</v>
      </c>
      <c r="B4" s="2">
        <v>7621.05263157895</v>
      </c>
      <c r="C4" s="3">
        <f ca="1">GETPIVOTDATA("Venda Liquida + Rappel",$A$3,"sub-category","FC")/GETPIVOTDATA("Venda Liquida + Rappel",$A$3)</f>
        <v>0.105765756282286</v>
      </c>
    </row>
    <row r="5" spans="1:3">
      <c r="A5" s="1" t="s">
        <v>307</v>
      </c>
      <c r="B5" s="2">
        <v>5644.76398310675</v>
      </c>
      <c r="C5" s="3">
        <f ca="1">GETPIVOTDATA("Venda Liquida + Rappel",$A$3,"sub-category","KT")/GETPIVOTDATA("Venda Liquida + Rappel",$A$3)</f>
        <v>0.0783386181108949</v>
      </c>
    </row>
    <row r="6" spans="1:3">
      <c r="A6" s="1" t="s">
        <v>308</v>
      </c>
      <c r="B6" s="2">
        <v>3608.85582494427</v>
      </c>
      <c r="C6" s="3">
        <f ca="1">GETPIVOTDATA("Venda Liquida + Rappel",$A$3,"sub-category","NP")/GETPIVOTDATA("Venda Liquida + Rappel",$A$3)</f>
        <v>0.0500840742205822</v>
      </c>
    </row>
    <row r="7" spans="1:3">
      <c r="A7" s="1" t="s">
        <v>309</v>
      </c>
      <c r="B7" s="2">
        <v>20042.539391217</v>
      </c>
      <c r="C7" s="3">
        <f ca="1">GETPIVOTDATA("Venda Liquida + Rappel",$A$3,"sub-category","PT")/GETPIVOTDATA("Venda Liquida + Rappel",$A$3)</f>
        <v>0.278152433660648</v>
      </c>
    </row>
    <row r="8" spans="1:3">
      <c r="A8" s="1" t="s">
        <v>310</v>
      </c>
      <c r="B8" s="2">
        <v>34832.6418963497</v>
      </c>
      <c r="C8" s="3">
        <f ca="1">GETPIVOTDATA("Venda Liquida + Rappel",$A$3,"sub-category","TP")/GETPIVOTDATA("Venda Liquida + Rappel",$A$3)</f>
        <v>0.48341100522149</v>
      </c>
    </row>
    <row r="9" spans="1:3">
      <c r="A9" s="1" t="s">
        <v>311</v>
      </c>
      <c r="B9" s="2">
        <v>306.101805694029</v>
      </c>
      <c r="C9" s="3">
        <f ca="1">GETPIVOTDATA("Venda Liquida + Rappel",$A$3,"sub-category","WP")/GETPIVOTDATA("Venda Liquida + Rappel",$A$3)</f>
        <v>0.00424811250409837</v>
      </c>
    </row>
    <row r="10" spans="1:2">
      <c r="A10" s="1" t="s">
        <v>303</v>
      </c>
      <c r="B10" s="2">
        <v>72055.9555328907</v>
      </c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Company>Renova</Company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产品信息</vt:lpstr>
      <vt:lpstr>Sheet1</vt:lpstr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Pedro Arbona Saavedra</dc:creator>
  <cp:lastModifiedBy>大金</cp:lastModifiedBy>
  <dcterms:created xsi:type="dcterms:W3CDTF">2020-04-10T11:21:00Z</dcterms:created>
  <dcterms:modified xsi:type="dcterms:W3CDTF">2021-06-25T07:41:43Z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2052-11.1.0.10495</vt:lpwstr>
  </property>
  <property fmtid="{D5CDD505-2E9C-101B-9397-08002B2CF9AE}" pid="3" name="ICV">
    <vt:lpwstr>CB201DBA2E3B4B7DA51638BA157585B5</vt:lpwstr>
  </property>
</Properties>
</file>